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f58e96c8c70d4f8d" Type="http://schemas.microsoft.com/office/2007/relationships/ui/extensibility" Target="customUI/customUI14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expert.local\RA\Users\Banks\SME\2022\Пресс-релиз рэнкинги\"/>
    </mc:Choice>
  </mc:AlternateContent>
  <xr:revisionPtr revIDLastSave="0" documentId="13_ncr:1_{9DE4BC12-19F5-4419-94E4-5188A25D5D1F}" xr6:coauthVersionLast="46" xr6:coauthVersionMax="46" xr10:uidLastSave="{00000000-0000-0000-0000-000000000000}"/>
  <bookViews>
    <workbookView xWindow="-28920" yWindow="-1200" windowWidth="29040" windowHeight="15840" tabRatio="893" activeTab="2" xr2:uid="{00000000-000D-0000-FFFF-FFFF00000000}"/>
  </bookViews>
  <sheets>
    <sheet name="портфель" sheetId="13" r:id="rId1"/>
    <sheet name="выдачи" sheetId="14" r:id="rId2"/>
    <sheet name="портфель ИП" sheetId="18" r:id="rId3"/>
    <sheet name="портфель микро" sheetId="15" r:id="rId4"/>
    <sheet name="портфель малый" sheetId="16" r:id="rId5"/>
    <sheet name="портфель средний" sheetId="17" r:id="rId6"/>
  </sheets>
  <definedNames>
    <definedName name="_xlnm._FilterDatabase" localSheetId="1" hidden="1">выдачи!#REF!</definedName>
    <definedName name="_xlnm._FilterDatabase" localSheetId="0" hidden="1">портфель!$B$3:$V$3</definedName>
    <definedName name="_xlnm._FilterDatabase" localSheetId="2" hidden="1">'портфель ИП'!#REF!</definedName>
    <definedName name="_xlnm._FilterDatabase" localSheetId="4" hidden="1">'портфель малый'!$B$4:$E$4</definedName>
    <definedName name="_xlnm._FilterDatabase" localSheetId="5" hidden="1">'портфель средний'!#REF!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8" l="1"/>
  <c r="A9" i="18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7" i="18"/>
  <c r="F7" i="18"/>
  <c r="F5" i="18"/>
  <c r="F6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4" i="18"/>
  <c r="A5" i="18"/>
  <c r="A6" i="18" s="1"/>
  <c r="A6" i="17"/>
  <c r="A7" i="17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5" i="17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5" i="16"/>
  <c r="A6" i="16"/>
  <c r="A7" i="16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5" i="16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5" i="15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5" i="13"/>
</calcChain>
</file>

<file path=xl/sharedStrings.xml><?xml version="1.0" encoding="utf-8"?>
<sst xmlns="http://schemas.openxmlformats.org/spreadsheetml/2006/main" count="416" uniqueCount="88">
  <si>
    <t>Наименование банка</t>
  </si>
  <si>
    <t>АО "Банк Акцепт"</t>
  </si>
  <si>
    <t>АО АКБ "Алеф-Банк"</t>
  </si>
  <si>
    <t>"Азиатско-Тихоокеанский Банк" (АО)</t>
  </si>
  <si>
    <t>Банк ВТБ (ПАО)</t>
  </si>
  <si>
    <t>Банк ГПБ (АО)</t>
  </si>
  <si>
    <t>АО "Датабанк"</t>
  </si>
  <si>
    <t>Банк Заречье (АО)</t>
  </si>
  <si>
    <t>ПАО Банк ЗЕНИТ</t>
  </si>
  <si>
    <t>ООО КБ "Кетовский"</t>
  </si>
  <si>
    <t>КБ "Кубань-Кредит" ООО</t>
  </si>
  <si>
    <t>Банк "Левобережный" (ПАО)</t>
  </si>
  <si>
    <t>ПАО АКБ "Металлинвестбанк</t>
  </si>
  <si>
    <t>АО "МСП Банк"</t>
  </si>
  <si>
    <t>ПАО "НБД-Банк"</t>
  </si>
  <si>
    <t>КБ "Новый век" (ООО)</t>
  </si>
  <si>
    <t>АО Банк "Объединенный капитал"</t>
  </si>
  <si>
    <t>АО "ПЕРВОУРАЛЬСКБАНК"</t>
  </si>
  <si>
    <t>Прио-Внешторгбанк (ПАО)</t>
  </si>
  <si>
    <t>АО "БАНК СГБ"</t>
  </si>
  <si>
    <t>"СДМ-БАНК" (ПАО)</t>
  </si>
  <si>
    <t>нет данных</t>
  </si>
  <si>
    <t>АО "Солид Банк"</t>
  </si>
  <si>
    <t>КБ "СТРОЙЛЕСБАНК" (ООО)</t>
  </si>
  <si>
    <t>АО  "Углеметбанк"</t>
  </si>
  <si>
    <t>ООО "Унифондбанк"</t>
  </si>
  <si>
    <t>ПАО "БАНК УРАЛСИБ"</t>
  </si>
  <si>
    <t>ООО "Хакасский муниципальный банк"</t>
  </si>
  <si>
    <t>ПАО КБ "Центр-инвест"</t>
  </si>
  <si>
    <t>ПАО "ЧЕЛИНДБАНК"</t>
  </si>
  <si>
    <t>АКБ "Энергобанк" (АО)</t>
  </si>
  <si>
    <t>ПАО "АК БАРС" БАНК</t>
  </si>
  <si>
    <t>АКБ "Алмазэргиэнбанк" АО</t>
  </si>
  <si>
    <t>АО "Банк Интеза"</t>
  </si>
  <si>
    <t>АО "Кузнецкбизнесбанк"</t>
  </si>
  <si>
    <t>АО Банк "Национальный стандарт"</t>
  </si>
  <si>
    <t>ПАО Банк "ФК Открытие"</t>
  </si>
  <si>
    <t>ПАО "Промсвязьбанк"</t>
  </si>
  <si>
    <t>АО "Райффайзенбанк"</t>
  </si>
  <si>
    <t>ООО КБ "СИНКО-БАНК"</t>
  </si>
  <si>
    <t>АО "СМП Банк"</t>
  </si>
  <si>
    <t>ПАО "ЧЕЛЯБИНВЕСТБАНК"</t>
  </si>
  <si>
    <t>"Братский АНКБ" АО</t>
  </si>
  <si>
    <t>Кредитный портфель МСБ, млн руб.</t>
  </si>
  <si>
    <t>на 01.01.2022</t>
  </si>
  <si>
    <t>на 01.01.2021</t>
  </si>
  <si>
    <t>Темп прироста кредитного портфеля МСБ за 2021 г., %</t>
  </si>
  <si>
    <t>Лицензия</t>
  </si>
  <si>
    <t>Место в рэнкинге по величине кредитного портфеля субъектам МСБ</t>
  </si>
  <si>
    <t>ПАО Сбербанк</t>
  </si>
  <si>
    <t>-</t>
  </si>
  <si>
    <t>КБ "Кубань Кредит" ООО</t>
  </si>
  <si>
    <t>ПАО АКБ "Металлинвестбанк"</t>
  </si>
  <si>
    <t>"СДМ-Банк" (ПАО)</t>
  </si>
  <si>
    <t>Место в рэнкинге по объему кредитов, выданных субъектам МСБ</t>
  </si>
  <si>
    <t>за 2021 год</t>
  </si>
  <si>
    <t>за 2020 год</t>
  </si>
  <si>
    <t>Объем кредитов, выданных МСБ, млн руб.</t>
  </si>
  <si>
    <t>Темп прироста объема выдач кредитов МСБ за 2021 год по сравнению с 2020 годом, %</t>
  </si>
  <si>
    <t>Величина портфеля кредитов микро бизнесу, млн руб.</t>
  </si>
  <si>
    <t>Место в рэнкинге на 01.01.2022</t>
  </si>
  <si>
    <t>Темп прироста задолженности за 2021 г., %</t>
  </si>
  <si>
    <t>Величина портфеля кредитов малому бизнесу, млн руб.</t>
  </si>
  <si>
    <t>Рейтинг кредитоспособности от агентства «Эксперт РА» по состоянию на 15.03.2022</t>
  </si>
  <si>
    <t>ruAAA</t>
  </si>
  <si>
    <t>ruAA+</t>
  </si>
  <si>
    <t>ruAA</t>
  </si>
  <si>
    <t>ruA-</t>
  </si>
  <si>
    <t>ruA</t>
  </si>
  <si>
    <t>ruA+</t>
  </si>
  <si>
    <t>ruBB+</t>
  </si>
  <si>
    <t>ruBBB+</t>
  </si>
  <si>
    <t>ruBB</t>
  </si>
  <si>
    <t>ruBB-</t>
  </si>
  <si>
    <t>ruB</t>
  </si>
  <si>
    <t>ruB+</t>
  </si>
  <si>
    <t>ruB-</t>
  </si>
  <si>
    <t>Величина портфеля кредитов ИП, млн руб.</t>
  </si>
  <si>
    <t>Таблица 1. Рэнкинг банков по величине портфеля кредитов субъектам МСБ на 01.01.2022</t>
  </si>
  <si>
    <t>Таблица 2. Рэнкинг банков по объему выданных за 2021 год кредитов субъектам МСБ</t>
  </si>
  <si>
    <t>Таблица 3. Топ-30 банков по объему портфеля кредитов ИП на 01.01.2022</t>
  </si>
  <si>
    <t>Таблица 4. Топ-15 банков по объему портфеля кредитов микробизнесу на 01.01.2022</t>
  </si>
  <si>
    <t>Таблица 5. Топ-15 банков по объему портфеля кредитов малому бизнесу на 01.01.2022</t>
  </si>
  <si>
    <t>Таблица 6. Топ-15 банков по объему портфеля кредитов среднему бизнесу на 01.01.2022</t>
  </si>
  <si>
    <t>ПАО Сбербанк *</t>
  </si>
  <si>
    <r>
      <rPr>
        <b/>
        <i/>
        <sz val="9"/>
        <color theme="1"/>
        <rFont val="Times New Roman"/>
        <family val="1"/>
        <charset val="204"/>
      </rPr>
      <t>Источник</t>
    </r>
    <r>
      <rPr>
        <i/>
        <sz val="9"/>
        <color theme="1"/>
        <rFont val="Times New Roman"/>
        <family val="1"/>
        <charset val="204"/>
      </rPr>
      <t>: «Эксперт РА» по данным отчетности по форме 0409101</t>
    </r>
  </si>
  <si>
    <r>
      <rPr>
        <b/>
        <i/>
        <sz val="9"/>
        <color theme="1"/>
        <rFont val="Times New Roman"/>
        <family val="1"/>
        <charset val="204"/>
      </rPr>
      <t>Источник</t>
    </r>
    <r>
      <rPr>
        <i/>
        <sz val="9"/>
        <color theme="1"/>
        <rFont val="Times New Roman"/>
        <family val="1"/>
        <charset val="204"/>
      </rPr>
      <t>: «Эксперт РА» по данным анкетирования банков</t>
    </r>
  </si>
  <si>
    <t>* Здесь и далее – ПАО Сбербанк не предоставил данные для участия в рэнкингах, однако Агентство полагает, что банк, как и годом ранее, является лидером сегмента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</si>
</sst>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0" applyFont="1"/>
    <xf numFmtId="4" fontId="0" fillId="0" borderId="0" xfId="0" applyNumberFormat="1"/>
    <xf numFmtId="3" fontId="0" fillId="0" borderId="0" xfId="0" applyNumberFormat="1"/>
    <xf numFmtId="1" fontId="3" fillId="0" borderId="0" xfId="0" applyNumberFormat="1" applyFont="1"/>
    <xf numFmtId="1" fontId="0" fillId="0" borderId="0" xfId="0" applyNumberFormat="1"/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3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" fontId="2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/>
    <xf numFmtId="166" fontId="3" fillId="0" borderId="1" xfId="2" applyNumberFormat="1" applyFont="1" applyBorder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3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0" fontId="8" fillId="0" borderId="0" xfId="0" applyFont="1"/>
    <xf numFmtId="166" fontId="9" fillId="0" borderId="0" xfId="0" applyNumberFormat="1" applyFont="1" applyAlignment="1">
      <alignment horizontal="center" vertical="center"/>
    </xf>
    <xf numFmtId="0" fontId="9" fillId="0" borderId="0" xfId="0" applyFont="1"/>
    <xf numFmtId="0" fontId="5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3" xr:uid="{F54A6B98-C1CF-4A85-9E52-BCCD7D0733E7}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colors>
    <mruColors>
      <color rgb="FFFFFF99"/>
      <color rgb="FFFF8585"/>
      <color rgb="FFFF6D6D"/>
      <color rgb="FFFF5B5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13F4A-EC5F-44D1-B379-7E736A39701E}">
  <dimension ref="A1:H47"/>
  <sheetViews>
    <sheetView workbookViewId="0">
      <selection activeCell="C17" sqref="C17"/>
    </sheetView>
  </sheetViews>
  <sheetFormatPr defaultRowHeight="15" x14ac:dyDescent="0.25"/>
  <cols>
    <col min="1" max="1" width="13.5703125" customWidth="1"/>
    <col min="2" max="2" width="15.7109375" customWidth="1"/>
    <col min="3" max="3" width="42" customWidth="1"/>
    <col min="4" max="4" width="9.28515625" style="5" customWidth="1"/>
    <col min="5" max="5" width="16.42578125" style="3" customWidth="1"/>
    <col min="6" max="6" width="16.28515625" style="3" customWidth="1"/>
    <col min="7" max="7" width="16.85546875" customWidth="1"/>
    <col min="8" max="8" width="17.28515625" customWidth="1"/>
    <col min="9" max="9" width="10" bestFit="1" customWidth="1"/>
  </cols>
  <sheetData>
    <row r="1" spans="1:8" x14ac:dyDescent="0.25">
      <c r="A1" s="31" t="s">
        <v>78</v>
      </c>
    </row>
    <row r="2" spans="1:8" ht="38.25" customHeight="1" x14ac:dyDescent="0.25">
      <c r="A2" s="45" t="s">
        <v>48</v>
      </c>
      <c r="B2" s="45"/>
      <c r="C2" s="46" t="s">
        <v>0</v>
      </c>
      <c r="D2" s="44" t="s">
        <v>47</v>
      </c>
      <c r="E2" s="42" t="s">
        <v>43</v>
      </c>
      <c r="F2" s="42"/>
      <c r="G2" s="43" t="s">
        <v>46</v>
      </c>
      <c r="H2" s="41" t="s">
        <v>63</v>
      </c>
    </row>
    <row r="3" spans="1:8" ht="20.25" customHeight="1" x14ac:dyDescent="0.25">
      <c r="A3" s="27" t="s">
        <v>44</v>
      </c>
      <c r="B3" s="27" t="s">
        <v>45</v>
      </c>
      <c r="C3" s="46"/>
      <c r="D3" s="44"/>
      <c r="E3" s="28" t="s">
        <v>44</v>
      </c>
      <c r="F3" s="28" t="s">
        <v>45</v>
      </c>
      <c r="G3" s="43"/>
      <c r="H3" s="41"/>
    </row>
    <row r="4" spans="1:8" x14ac:dyDescent="0.25">
      <c r="A4" s="27">
        <v>1</v>
      </c>
      <c r="B4" s="27">
        <v>1</v>
      </c>
      <c r="C4" s="22" t="s">
        <v>84</v>
      </c>
      <c r="D4" s="29">
        <v>1481</v>
      </c>
      <c r="E4" s="24" t="s">
        <v>21</v>
      </c>
      <c r="F4" s="24" t="s">
        <v>21</v>
      </c>
      <c r="G4" s="24" t="s">
        <v>21</v>
      </c>
      <c r="H4" s="24" t="s">
        <v>50</v>
      </c>
    </row>
    <row r="5" spans="1:8" x14ac:dyDescent="0.25">
      <c r="A5" s="27">
        <f>A4+1</f>
        <v>2</v>
      </c>
      <c r="B5" s="27">
        <v>2</v>
      </c>
      <c r="C5" s="22" t="s">
        <v>4</v>
      </c>
      <c r="D5" s="29">
        <v>1000</v>
      </c>
      <c r="E5" s="24">
        <v>721457.42676678998</v>
      </c>
      <c r="F5" s="24">
        <v>658931.12405897002</v>
      </c>
      <c r="G5" s="30">
        <f>(E5-F5)/F5*100</f>
        <v>9.4890498300736308</v>
      </c>
      <c r="H5" s="24" t="s">
        <v>64</v>
      </c>
    </row>
    <row r="6" spans="1:8" x14ac:dyDescent="0.25">
      <c r="A6" s="27">
        <f t="shared" ref="A6:A45" si="0">A5+1</f>
        <v>3</v>
      </c>
      <c r="B6" s="27" t="s">
        <v>50</v>
      </c>
      <c r="C6" s="22" t="s">
        <v>5</v>
      </c>
      <c r="D6" s="29">
        <v>354</v>
      </c>
      <c r="E6" s="24">
        <v>226974.06626805977</v>
      </c>
      <c r="F6" s="24">
        <v>148342.15268650374</v>
      </c>
      <c r="G6" s="30">
        <f t="shared" ref="G6:G45" si="1">(E6-F6)/F6*100</f>
        <v>53.007127210652918</v>
      </c>
      <c r="H6" s="24" t="s">
        <v>65</v>
      </c>
    </row>
    <row r="7" spans="1:8" x14ac:dyDescent="0.25">
      <c r="A7" s="27">
        <f t="shared" si="0"/>
        <v>4</v>
      </c>
      <c r="B7" s="27">
        <v>4</v>
      </c>
      <c r="C7" s="22" t="s">
        <v>37</v>
      </c>
      <c r="D7" s="29">
        <v>3251</v>
      </c>
      <c r="E7" s="24">
        <v>213201.19557059271</v>
      </c>
      <c r="F7" s="24">
        <v>189254.94860226734</v>
      </c>
      <c r="G7" s="30">
        <f t="shared" si="1"/>
        <v>12.652904003398138</v>
      </c>
      <c r="H7" s="24" t="s">
        <v>65</v>
      </c>
    </row>
    <row r="8" spans="1:8" x14ac:dyDescent="0.25">
      <c r="A8" s="27">
        <f t="shared" si="0"/>
        <v>5</v>
      </c>
      <c r="B8" s="27">
        <v>5</v>
      </c>
      <c r="C8" s="22" t="s">
        <v>36</v>
      </c>
      <c r="D8" s="29">
        <v>2209</v>
      </c>
      <c r="E8" s="24">
        <v>208667.4541014827</v>
      </c>
      <c r="F8" s="24">
        <v>151465.60491001973</v>
      </c>
      <c r="G8" s="30">
        <f t="shared" si="1"/>
        <v>37.765570094573306</v>
      </c>
      <c r="H8" s="24" t="s">
        <v>66</v>
      </c>
    </row>
    <row r="9" spans="1:8" x14ac:dyDescent="0.25">
      <c r="A9" s="27">
        <f t="shared" si="0"/>
        <v>6</v>
      </c>
      <c r="B9" s="27" t="s">
        <v>50</v>
      </c>
      <c r="C9" s="22" t="s">
        <v>38</v>
      </c>
      <c r="D9" s="29">
        <v>3292</v>
      </c>
      <c r="E9" s="24">
        <v>113993</v>
      </c>
      <c r="F9" s="24">
        <v>90786</v>
      </c>
      <c r="G9" s="30">
        <f t="shared" si="1"/>
        <v>25.562311369594433</v>
      </c>
      <c r="H9" s="24" t="s">
        <v>64</v>
      </c>
    </row>
    <row r="10" spans="1:8" x14ac:dyDescent="0.25">
      <c r="A10" s="27">
        <f t="shared" si="0"/>
        <v>7</v>
      </c>
      <c r="B10" s="27">
        <v>8</v>
      </c>
      <c r="C10" s="22" t="s">
        <v>31</v>
      </c>
      <c r="D10" s="29">
        <v>2590</v>
      </c>
      <c r="E10" s="24">
        <v>67923.508393199925</v>
      </c>
      <c r="F10" s="26">
        <v>59679.73320233995</v>
      </c>
      <c r="G10" s="30">
        <f t="shared" si="1"/>
        <v>13.813357983538621</v>
      </c>
      <c r="H10" s="24" t="s">
        <v>67</v>
      </c>
    </row>
    <row r="11" spans="1:8" x14ac:dyDescent="0.25">
      <c r="A11" s="27">
        <f t="shared" si="0"/>
        <v>8</v>
      </c>
      <c r="B11" s="27">
        <v>6</v>
      </c>
      <c r="C11" s="22" t="s">
        <v>13</v>
      </c>
      <c r="D11" s="29">
        <v>3340</v>
      </c>
      <c r="E11" s="24">
        <v>59109.706523890003</v>
      </c>
      <c r="F11" s="24">
        <v>63039.145156940001</v>
      </c>
      <c r="G11" s="30">
        <f t="shared" si="1"/>
        <v>-6.2333310885917124</v>
      </c>
      <c r="H11" s="24" t="s">
        <v>50</v>
      </c>
    </row>
    <row r="12" spans="1:8" x14ac:dyDescent="0.25">
      <c r="A12" s="27">
        <f t="shared" si="0"/>
        <v>9</v>
      </c>
      <c r="B12" s="27">
        <v>9</v>
      </c>
      <c r="C12" s="22" t="s">
        <v>51</v>
      </c>
      <c r="D12" s="29">
        <v>2518</v>
      </c>
      <c r="E12" s="24">
        <v>46600.919811149979</v>
      </c>
      <c r="F12" s="24">
        <v>40060.981133849993</v>
      </c>
      <c r="G12" s="30">
        <f t="shared" si="1"/>
        <v>16.324958830761108</v>
      </c>
      <c r="H12" s="24" t="s">
        <v>50</v>
      </c>
    </row>
    <row r="13" spans="1:8" x14ac:dyDescent="0.25">
      <c r="A13" s="27">
        <f t="shared" si="0"/>
        <v>10</v>
      </c>
      <c r="B13" s="27">
        <v>11</v>
      </c>
      <c r="C13" s="22" t="s">
        <v>40</v>
      </c>
      <c r="D13" s="29">
        <v>3368</v>
      </c>
      <c r="E13" s="24">
        <v>37814.300000000003</v>
      </c>
      <c r="F13" s="24">
        <v>31553.8</v>
      </c>
      <c r="G13" s="30">
        <f t="shared" si="1"/>
        <v>19.840716490565331</v>
      </c>
      <c r="H13" s="24" t="s">
        <v>68</v>
      </c>
    </row>
    <row r="14" spans="1:8" x14ac:dyDescent="0.25">
      <c r="A14" s="27">
        <f t="shared" si="0"/>
        <v>11</v>
      </c>
      <c r="B14" s="27">
        <v>13</v>
      </c>
      <c r="C14" s="22" t="s">
        <v>28</v>
      </c>
      <c r="D14" s="29">
        <v>2225</v>
      </c>
      <c r="E14" s="24">
        <v>31413</v>
      </c>
      <c r="F14" s="24">
        <v>28500</v>
      </c>
      <c r="G14" s="30">
        <f t="shared" si="1"/>
        <v>10.221052631578948</v>
      </c>
      <c r="H14" s="24" t="s">
        <v>50</v>
      </c>
    </row>
    <row r="15" spans="1:8" x14ac:dyDescent="0.25">
      <c r="A15" s="27">
        <f t="shared" si="0"/>
        <v>12</v>
      </c>
      <c r="B15" s="27">
        <v>18</v>
      </c>
      <c r="C15" s="22" t="s">
        <v>12</v>
      </c>
      <c r="D15" s="29">
        <v>2440</v>
      </c>
      <c r="E15" s="24">
        <v>24723.4</v>
      </c>
      <c r="F15" s="24">
        <v>16790.099999999999</v>
      </c>
      <c r="G15" s="30">
        <f t="shared" si="1"/>
        <v>47.249867481432531</v>
      </c>
      <c r="H15" s="24" t="s">
        <v>50</v>
      </c>
    </row>
    <row r="16" spans="1:8" x14ac:dyDescent="0.25">
      <c r="A16" s="27">
        <f t="shared" si="0"/>
        <v>13</v>
      </c>
      <c r="B16" s="27">
        <v>24</v>
      </c>
      <c r="C16" s="22" t="s">
        <v>26</v>
      </c>
      <c r="D16" s="29">
        <v>2275</v>
      </c>
      <c r="E16" s="24">
        <v>19477.074707079995</v>
      </c>
      <c r="F16" s="24">
        <v>11677.026450229985</v>
      </c>
      <c r="G16" s="30">
        <f t="shared" si="1"/>
        <v>66.798240888598698</v>
      </c>
      <c r="H16" s="24" t="s">
        <v>50</v>
      </c>
    </row>
    <row r="17" spans="1:8" x14ac:dyDescent="0.25">
      <c r="A17" s="27">
        <f t="shared" si="0"/>
        <v>14</v>
      </c>
      <c r="B17" s="27">
        <v>19</v>
      </c>
      <c r="C17" s="22" t="s">
        <v>11</v>
      </c>
      <c r="D17" s="29">
        <v>1343</v>
      </c>
      <c r="E17" s="24">
        <v>18775</v>
      </c>
      <c r="F17" s="24">
        <v>15141</v>
      </c>
      <c r="G17" s="30">
        <f t="shared" si="1"/>
        <v>24.001056733372963</v>
      </c>
      <c r="H17" s="24" t="s">
        <v>67</v>
      </c>
    </row>
    <row r="18" spans="1:8" x14ac:dyDescent="0.25">
      <c r="A18" s="27">
        <f t="shared" si="0"/>
        <v>15</v>
      </c>
      <c r="B18" s="27">
        <v>14</v>
      </c>
      <c r="C18" s="22" t="s">
        <v>33</v>
      </c>
      <c r="D18" s="29">
        <v>2216</v>
      </c>
      <c r="E18" s="24">
        <v>18083</v>
      </c>
      <c r="F18" s="24">
        <v>27543</v>
      </c>
      <c r="G18" s="30">
        <f t="shared" si="1"/>
        <v>-34.346294884362635</v>
      </c>
      <c r="H18" s="24" t="s">
        <v>69</v>
      </c>
    </row>
    <row r="19" spans="1:8" x14ac:dyDescent="0.25">
      <c r="A19" s="27">
        <f t="shared" si="0"/>
        <v>16</v>
      </c>
      <c r="B19" s="27">
        <v>22</v>
      </c>
      <c r="C19" s="22" t="s">
        <v>35</v>
      </c>
      <c r="D19" s="29">
        <v>3421</v>
      </c>
      <c r="E19" s="24">
        <v>15642.139212090004</v>
      </c>
      <c r="F19" s="24">
        <v>12984.681427610001</v>
      </c>
      <c r="G19" s="30">
        <f t="shared" si="1"/>
        <v>20.466099220804232</v>
      </c>
      <c r="H19" s="24" t="s">
        <v>70</v>
      </c>
    </row>
    <row r="20" spans="1:8" x14ac:dyDescent="0.25">
      <c r="A20" s="27">
        <f t="shared" si="0"/>
        <v>17</v>
      </c>
      <c r="B20" s="27">
        <v>21</v>
      </c>
      <c r="C20" s="22" t="s">
        <v>30</v>
      </c>
      <c r="D20" s="29">
        <v>67</v>
      </c>
      <c r="E20" s="24">
        <v>15268.67</v>
      </c>
      <c r="F20" s="24">
        <v>13323.09</v>
      </c>
      <c r="G20" s="30">
        <f t="shared" si="1"/>
        <v>14.603068807611447</v>
      </c>
      <c r="H20" s="24" t="s">
        <v>50</v>
      </c>
    </row>
    <row r="21" spans="1:8" x14ac:dyDescent="0.25">
      <c r="A21" s="27">
        <f t="shared" si="0"/>
        <v>18</v>
      </c>
      <c r="B21" s="27">
        <v>23</v>
      </c>
      <c r="C21" s="22" t="s">
        <v>14</v>
      </c>
      <c r="D21" s="29">
        <v>1966</v>
      </c>
      <c r="E21" s="24">
        <v>14203</v>
      </c>
      <c r="F21" s="24">
        <v>11841.7</v>
      </c>
      <c r="G21" s="30">
        <f t="shared" si="1"/>
        <v>19.940549076568388</v>
      </c>
      <c r="H21" s="24" t="s">
        <v>71</v>
      </c>
    </row>
    <row r="22" spans="1:8" x14ac:dyDescent="0.25">
      <c r="A22" s="27">
        <f t="shared" si="0"/>
        <v>19</v>
      </c>
      <c r="B22" s="27">
        <v>25</v>
      </c>
      <c r="C22" s="22" t="s">
        <v>3</v>
      </c>
      <c r="D22" s="29">
        <v>1810</v>
      </c>
      <c r="E22" s="24">
        <v>12799</v>
      </c>
      <c r="F22" s="24">
        <v>10613</v>
      </c>
      <c r="G22" s="30">
        <f t="shared" si="1"/>
        <v>20.597380570997835</v>
      </c>
      <c r="H22" s="24" t="s">
        <v>50</v>
      </c>
    </row>
    <row r="23" spans="1:8" x14ac:dyDescent="0.25">
      <c r="A23" s="27">
        <f t="shared" si="0"/>
        <v>20</v>
      </c>
      <c r="B23" s="27">
        <v>20</v>
      </c>
      <c r="C23" s="22" t="s">
        <v>8</v>
      </c>
      <c r="D23" s="29">
        <v>3255</v>
      </c>
      <c r="E23" s="24">
        <v>12481.86</v>
      </c>
      <c r="F23" s="24">
        <v>14776.04</v>
      </c>
      <c r="G23" s="30">
        <f t="shared" si="1"/>
        <v>-15.52635212140736</v>
      </c>
      <c r="H23" s="24" t="s">
        <v>67</v>
      </c>
    </row>
    <row r="24" spans="1:8" x14ac:dyDescent="0.25">
      <c r="A24" s="27">
        <f t="shared" si="0"/>
        <v>21</v>
      </c>
      <c r="B24" s="27">
        <v>26</v>
      </c>
      <c r="C24" s="22" t="s">
        <v>41</v>
      </c>
      <c r="D24" s="29">
        <v>493</v>
      </c>
      <c r="E24" s="24">
        <v>11106.231226880001</v>
      </c>
      <c r="F24" s="24">
        <v>9115.4590373600004</v>
      </c>
      <c r="G24" s="30">
        <f t="shared" si="1"/>
        <v>21.839516598788471</v>
      </c>
      <c r="H24" s="24" t="s">
        <v>68</v>
      </c>
    </row>
    <row r="25" spans="1:8" x14ac:dyDescent="0.25">
      <c r="A25" s="27">
        <f t="shared" si="0"/>
        <v>22</v>
      </c>
      <c r="B25" s="27">
        <v>28</v>
      </c>
      <c r="C25" s="22" t="s">
        <v>29</v>
      </c>
      <c r="D25" s="29">
        <v>485</v>
      </c>
      <c r="E25" s="24">
        <v>9662.5824111799993</v>
      </c>
      <c r="F25" s="24">
        <v>7727.9873253599999</v>
      </c>
      <c r="G25" s="30">
        <f t="shared" si="1"/>
        <v>25.033621360525181</v>
      </c>
      <c r="H25" s="24" t="s">
        <v>68</v>
      </c>
    </row>
    <row r="26" spans="1:8" x14ac:dyDescent="0.25">
      <c r="A26" s="27">
        <f t="shared" si="0"/>
        <v>23</v>
      </c>
      <c r="B26" s="27">
        <v>27</v>
      </c>
      <c r="C26" s="22" t="s">
        <v>20</v>
      </c>
      <c r="D26" s="29">
        <v>1637</v>
      </c>
      <c r="E26" s="24">
        <v>9227.2999999999993</v>
      </c>
      <c r="F26" s="24">
        <v>8469.2999999999993</v>
      </c>
      <c r="G26" s="30">
        <f t="shared" si="1"/>
        <v>8.9499722527245478</v>
      </c>
      <c r="H26" s="24" t="s">
        <v>67</v>
      </c>
    </row>
    <row r="27" spans="1:8" x14ac:dyDescent="0.25">
      <c r="A27" s="27">
        <f t="shared" si="0"/>
        <v>24</v>
      </c>
      <c r="B27" s="27">
        <v>29</v>
      </c>
      <c r="C27" s="22" t="s">
        <v>32</v>
      </c>
      <c r="D27" s="29">
        <v>2602</v>
      </c>
      <c r="E27" s="24">
        <v>8126.5</v>
      </c>
      <c r="F27" s="24">
        <v>7457.7</v>
      </c>
      <c r="G27" s="30">
        <f t="shared" si="1"/>
        <v>8.9679123590383121</v>
      </c>
      <c r="H27" s="24" t="s">
        <v>72</v>
      </c>
    </row>
    <row r="28" spans="1:8" x14ac:dyDescent="0.25">
      <c r="A28" s="27">
        <f t="shared" si="0"/>
        <v>25</v>
      </c>
      <c r="B28" s="27">
        <v>30</v>
      </c>
      <c r="C28" s="22" t="s">
        <v>18</v>
      </c>
      <c r="D28" s="29">
        <v>212</v>
      </c>
      <c r="E28" s="24">
        <v>7329.4851550200001</v>
      </c>
      <c r="F28" s="24">
        <v>5079.0397579999999</v>
      </c>
      <c r="G28" s="30">
        <f t="shared" si="1"/>
        <v>44.308481607676363</v>
      </c>
      <c r="H28" s="24" t="s">
        <v>72</v>
      </c>
    </row>
    <row r="29" spans="1:8" x14ac:dyDescent="0.25">
      <c r="A29" s="27">
        <f t="shared" si="0"/>
        <v>26</v>
      </c>
      <c r="B29" s="27">
        <v>33</v>
      </c>
      <c r="C29" s="22" t="s">
        <v>1</v>
      </c>
      <c r="D29" s="29">
        <v>567</v>
      </c>
      <c r="E29" s="24">
        <v>6106.4</v>
      </c>
      <c r="F29" s="24">
        <v>4167.88</v>
      </c>
      <c r="G29" s="30">
        <f t="shared" si="1"/>
        <v>46.510936015432293</v>
      </c>
      <c r="H29" s="24" t="s">
        <v>71</v>
      </c>
    </row>
    <row r="30" spans="1:8" x14ac:dyDescent="0.25">
      <c r="A30" s="27">
        <f t="shared" si="0"/>
        <v>27</v>
      </c>
      <c r="B30" s="27">
        <v>32</v>
      </c>
      <c r="C30" s="22" t="s">
        <v>19</v>
      </c>
      <c r="D30" s="29">
        <v>2816</v>
      </c>
      <c r="E30" s="24">
        <v>4774</v>
      </c>
      <c r="F30" s="24">
        <v>4323</v>
      </c>
      <c r="G30" s="30">
        <f t="shared" si="1"/>
        <v>10.432569974554708</v>
      </c>
      <c r="H30" s="24" t="s">
        <v>67</v>
      </c>
    </row>
    <row r="31" spans="1:8" x14ac:dyDescent="0.25">
      <c r="A31" s="27">
        <f t="shared" si="0"/>
        <v>28</v>
      </c>
      <c r="B31" s="27">
        <v>34</v>
      </c>
      <c r="C31" s="22" t="s">
        <v>6</v>
      </c>
      <c r="D31" s="29">
        <v>646</v>
      </c>
      <c r="E31" s="24">
        <v>3892.3760000000002</v>
      </c>
      <c r="F31" s="24">
        <v>3038</v>
      </c>
      <c r="G31" s="30">
        <f t="shared" si="1"/>
        <v>28.122975641869658</v>
      </c>
      <c r="H31" s="24" t="s">
        <v>73</v>
      </c>
    </row>
    <row r="32" spans="1:8" x14ac:dyDescent="0.25">
      <c r="A32" s="27">
        <f t="shared" si="0"/>
        <v>29</v>
      </c>
      <c r="B32" s="27" t="s">
        <v>50</v>
      </c>
      <c r="C32" s="22" t="s">
        <v>22</v>
      </c>
      <c r="D32" s="29">
        <v>1329</v>
      </c>
      <c r="E32" s="24">
        <v>2835.1709999999998</v>
      </c>
      <c r="F32" s="24">
        <v>2483.5565769499999</v>
      </c>
      <c r="G32" s="30">
        <f t="shared" si="1"/>
        <v>14.157697324608955</v>
      </c>
      <c r="H32" s="24" t="s">
        <v>74</v>
      </c>
    </row>
    <row r="33" spans="1:8" x14ac:dyDescent="0.25">
      <c r="A33" s="27">
        <f t="shared" si="0"/>
        <v>30</v>
      </c>
      <c r="B33" s="27" t="s">
        <v>50</v>
      </c>
      <c r="C33" s="22" t="s">
        <v>27</v>
      </c>
      <c r="D33" s="29">
        <v>1049</v>
      </c>
      <c r="E33" s="24">
        <v>2423</v>
      </c>
      <c r="F33" s="24">
        <v>2088</v>
      </c>
      <c r="G33" s="30">
        <f t="shared" si="1"/>
        <v>16.044061302681992</v>
      </c>
      <c r="H33" s="24" t="s">
        <v>72</v>
      </c>
    </row>
    <row r="34" spans="1:8" x14ac:dyDescent="0.25">
      <c r="A34" s="27">
        <f t="shared" si="0"/>
        <v>31</v>
      </c>
      <c r="B34" s="27">
        <v>38</v>
      </c>
      <c r="C34" s="22" t="s">
        <v>17</v>
      </c>
      <c r="D34" s="29">
        <v>965</v>
      </c>
      <c r="E34" s="24">
        <v>2267.0659999999998</v>
      </c>
      <c r="F34" s="24">
        <v>1785</v>
      </c>
      <c r="G34" s="30">
        <f t="shared" si="1"/>
        <v>27.006498599439766</v>
      </c>
      <c r="H34" s="24" t="s">
        <v>75</v>
      </c>
    </row>
    <row r="35" spans="1:8" x14ac:dyDescent="0.25">
      <c r="A35" s="27">
        <f t="shared" si="0"/>
        <v>32</v>
      </c>
      <c r="B35" s="27">
        <v>37</v>
      </c>
      <c r="C35" s="22" t="s">
        <v>23</v>
      </c>
      <c r="D35" s="29">
        <v>2995</v>
      </c>
      <c r="E35" s="24">
        <v>1925.106</v>
      </c>
      <c r="F35" s="24">
        <v>2047.56</v>
      </c>
      <c r="G35" s="30">
        <f t="shared" si="1"/>
        <v>-5.9804840883783603</v>
      </c>
      <c r="H35" s="24" t="s">
        <v>50</v>
      </c>
    </row>
    <row r="36" spans="1:8" x14ac:dyDescent="0.25">
      <c r="A36" s="27">
        <f t="shared" si="0"/>
        <v>33</v>
      </c>
      <c r="B36" s="27" t="s">
        <v>50</v>
      </c>
      <c r="C36" s="22" t="s">
        <v>9</v>
      </c>
      <c r="D36" s="29">
        <v>842</v>
      </c>
      <c r="E36" s="24">
        <v>1904</v>
      </c>
      <c r="F36" s="24">
        <v>1839</v>
      </c>
      <c r="G36" s="30">
        <f t="shared" si="1"/>
        <v>3.5345296356715608</v>
      </c>
      <c r="H36" s="24" t="s">
        <v>76</v>
      </c>
    </row>
    <row r="37" spans="1:8" x14ac:dyDescent="0.25">
      <c r="A37" s="27">
        <f t="shared" si="0"/>
        <v>34</v>
      </c>
      <c r="B37" s="27" t="s">
        <v>50</v>
      </c>
      <c r="C37" s="22" t="s">
        <v>42</v>
      </c>
      <c r="D37" s="29">
        <v>1144</v>
      </c>
      <c r="E37" s="24">
        <v>1874.5506111899999</v>
      </c>
      <c r="F37" s="24">
        <v>1735.3458026800001</v>
      </c>
      <c r="G37" s="30">
        <f t="shared" si="1"/>
        <v>8.0217330917571203</v>
      </c>
      <c r="H37" s="24" t="s">
        <v>72</v>
      </c>
    </row>
    <row r="38" spans="1:8" x14ac:dyDescent="0.25">
      <c r="A38" s="27">
        <f t="shared" si="0"/>
        <v>35</v>
      </c>
      <c r="B38" s="27">
        <v>39</v>
      </c>
      <c r="C38" s="22" t="s">
        <v>2</v>
      </c>
      <c r="D38" s="29">
        <v>2119</v>
      </c>
      <c r="E38" s="24">
        <v>1843</v>
      </c>
      <c r="F38" s="24">
        <v>1410</v>
      </c>
      <c r="G38" s="30">
        <f t="shared" si="1"/>
        <v>30.709219858156029</v>
      </c>
      <c r="H38" s="24" t="s">
        <v>75</v>
      </c>
    </row>
    <row r="39" spans="1:8" x14ac:dyDescent="0.25">
      <c r="A39" s="27">
        <f t="shared" si="0"/>
        <v>36</v>
      </c>
      <c r="B39" s="27">
        <v>43</v>
      </c>
      <c r="C39" s="22" t="s">
        <v>15</v>
      </c>
      <c r="D39" s="29">
        <v>3417</v>
      </c>
      <c r="E39" s="24">
        <v>1371.866</v>
      </c>
      <c r="F39" s="24">
        <v>957.28</v>
      </c>
      <c r="G39" s="30">
        <f t="shared" si="1"/>
        <v>43.30874979107471</v>
      </c>
      <c r="H39" s="24" t="s">
        <v>75</v>
      </c>
    </row>
    <row r="40" spans="1:8" x14ac:dyDescent="0.25">
      <c r="A40" s="27">
        <f t="shared" si="0"/>
        <v>37</v>
      </c>
      <c r="B40" s="27" t="s">
        <v>50</v>
      </c>
      <c r="C40" s="22" t="s">
        <v>34</v>
      </c>
      <c r="D40" s="29">
        <v>1158</v>
      </c>
      <c r="E40" s="24">
        <v>1031</v>
      </c>
      <c r="F40" s="24">
        <v>818</v>
      </c>
      <c r="G40" s="30">
        <f t="shared" si="1"/>
        <v>26.039119804400979</v>
      </c>
      <c r="H40" s="24" t="s">
        <v>72</v>
      </c>
    </row>
    <row r="41" spans="1:8" x14ac:dyDescent="0.25">
      <c r="A41" s="27">
        <f t="shared" si="0"/>
        <v>38</v>
      </c>
      <c r="B41" s="27">
        <v>41</v>
      </c>
      <c r="C41" s="22" t="s">
        <v>16</v>
      </c>
      <c r="D41" s="29">
        <v>2611</v>
      </c>
      <c r="E41" s="24">
        <v>921.40000000000009</v>
      </c>
      <c r="F41" s="24">
        <v>1193.8</v>
      </c>
      <c r="G41" s="30">
        <f t="shared" si="1"/>
        <v>-22.817892444295516</v>
      </c>
      <c r="H41" s="24" t="s">
        <v>72</v>
      </c>
    </row>
    <row r="42" spans="1:8" x14ac:dyDescent="0.25">
      <c r="A42" s="27">
        <f t="shared" si="0"/>
        <v>39</v>
      </c>
      <c r="B42" s="27">
        <v>44</v>
      </c>
      <c r="C42" s="22" t="s">
        <v>39</v>
      </c>
      <c r="D42" s="29">
        <v>2838</v>
      </c>
      <c r="E42" s="24">
        <v>856.54</v>
      </c>
      <c r="F42" s="24">
        <v>562</v>
      </c>
      <c r="G42" s="30">
        <f t="shared" si="1"/>
        <v>52.409252669039141</v>
      </c>
      <c r="H42" s="24" t="s">
        <v>74</v>
      </c>
    </row>
    <row r="43" spans="1:8" x14ac:dyDescent="0.25">
      <c r="A43" s="27">
        <f t="shared" si="0"/>
        <v>40</v>
      </c>
      <c r="B43" s="27" t="s">
        <v>50</v>
      </c>
      <c r="C43" s="22" t="s">
        <v>24</v>
      </c>
      <c r="D43" s="29">
        <v>2997</v>
      </c>
      <c r="E43" s="24">
        <v>732</v>
      </c>
      <c r="F43" s="24">
        <v>624</v>
      </c>
      <c r="G43" s="30">
        <f t="shared" si="1"/>
        <v>17.307692307692307</v>
      </c>
      <c r="H43" s="24" t="s">
        <v>72</v>
      </c>
    </row>
    <row r="44" spans="1:8" x14ac:dyDescent="0.25">
      <c r="A44" s="27">
        <f t="shared" si="0"/>
        <v>41</v>
      </c>
      <c r="B44" s="27">
        <v>46</v>
      </c>
      <c r="C44" s="22" t="s">
        <v>25</v>
      </c>
      <c r="D44" s="29">
        <v>3416</v>
      </c>
      <c r="E44" s="24">
        <v>711.44</v>
      </c>
      <c r="F44" s="24">
        <v>308.5</v>
      </c>
      <c r="G44" s="30">
        <f t="shared" si="1"/>
        <v>130.61264181523501</v>
      </c>
      <c r="H44" s="24" t="s">
        <v>74</v>
      </c>
    </row>
    <row r="45" spans="1:8" x14ac:dyDescent="0.25">
      <c r="A45" s="27">
        <f t="shared" si="0"/>
        <v>42</v>
      </c>
      <c r="B45" s="27" t="s">
        <v>50</v>
      </c>
      <c r="C45" s="22" t="s">
        <v>7</v>
      </c>
      <c r="D45" s="29">
        <v>817</v>
      </c>
      <c r="E45" s="24">
        <v>407.96</v>
      </c>
      <c r="F45" s="24">
        <v>481.16999999999996</v>
      </c>
      <c r="G45" s="30">
        <f t="shared" si="1"/>
        <v>-15.214996778685286</v>
      </c>
      <c r="H45" s="24" t="s">
        <v>50</v>
      </c>
    </row>
    <row r="46" spans="1:8" x14ac:dyDescent="0.25">
      <c r="G46" s="40" t="s">
        <v>86</v>
      </c>
    </row>
    <row r="47" spans="1:8" x14ac:dyDescent="0.25">
      <c r="A47" s="38" t="s">
        <v>87</v>
      </c>
    </row>
  </sheetData>
  <mergeCells count="6">
    <mergeCell ref="H2:H3"/>
    <mergeCell ref="E2:F2"/>
    <mergeCell ref="G2:G3"/>
    <mergeCell ref="D2:D3"/>
    <mergeCell ref="A2:B2"/>
    <mergeCell ref="C2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2F4B-9423-4BFA-9F69-7B8395046E1F}">
  <dimension ref="A1:M46"/>
  <sheetViews>
    <sheetView topLeftCell="A13" zoomScaleNormal="100" workbookViewId="0">
      <selection activeCell="C47" sqref="C47"/>
    </sheetView>
  </sheetViews>
  <sheetFormatPr defaultRowHeight="15" x14ac:dyDescent="0.25"/>
  <cols>
    <col min="1" max="2" width="11.42578125" customWidth="1"/>
    <col min="3" max="3" width="40.5703125" customWidth="1"/>
    <col min="4" max="4" width="9.28515625" style="10" bestFit="1" customWidth="1"/>
    <col min="5" max="6" width="12.140625" style="12" customWidth="1"/>
    <col min="7" max="7" width="19.85546875" customWidth="1"/>
    <col min="8" max="8" width="18.140625" customWidth="1"/>
    <col min="9" max="9" width="10" style="2" bestFit="1" customWidth="1"/>
    <col min="13" max="13" width="11.42578125" style="2" bestFit="1" customWidth="1"/>
  </cols>
  <sheetData>
    <row r="1" spans="1:10" x14ac:dyDescent="0.25">
      <c r="A1" s="31" t="s">
        <v>79</v>
      </c>
    </row>
    <row r="2" spans="1:10" ht="45" customHeight="1" x14ac:dyDescent="0.25">
      <c r="A2" s="45" t="s">
        <v>54</v>
      </c>
      <c r="B2" s="45"/>
      <c r="C2" s="46" t="s">
        <v>0</v>
      </c>
      <c r="D2" s="44" t="s">
        <v>47</v>
      </c>
      <c r="E2" s="47" t="s">
        <v>57</v>
      </c>
      <c r="F2" s="47"/>
      <c r="G2" s="43" t="s">
        <v>58</v>
      </c>
      <c r="H2" s="41" t="s">
        <v>63</v>
      </c>
    </row>
    <row r="3" spans="1:10" x14ac:dyDescent="0.25">
      <c r="A3" s="27" t="s">
        <v>55</v>
      </c>
      <c r="B3" s="27" t="s">
        <v>56</v>
      </c>
      <c r="C3" s="46"/>
      <c r="D3" s="44"/>
      <c r="E3" s="24" t="s">
        <v>55</v>
      </c>
      <c r="F3" s="24" t="s">
        <v>56</v>
      </c>
      <c r="G3" s="43"/>
      <c r="H3" s="41"/>
    </row>
    <row r="4" spans="1:10" x14ac:dyDescent="0.25">
      <c r="A4" s="27">
        <v>1</v>
      </c>
      <c r="B4" s="27">
        <v>1</v>
      </c>
      <c r="C4" s="22" t="s">
        <v>49</v>
      </c>
      <c r="D4" s="23">
        <v>1481</v>
      </c>
      <c r="E4" s="24" t="s">
        <v>21</v>
      </c>
      <c r="F4" s="24" t="s">
        <v>21</v>
      </c>
      <c r="G4" s="24" t="s">
        <v>21</v>
      </c>
      <c r="H4" s="24" t="s">
        <v>50</v>
      </c>
    </row>
    <row r="5" spans="1:10" x14ac:dyDescent="0.25">
      <c r="A5" s="27">
        <f>A4+1</f>
        <v>2</v>
      </c>
      <c r="B5" s="27">
        <v>2</v>
      </c>
      <c r="C5" s="22" t="s">
        <v>4</v>
      </c>
      <c r="D5" s="23">
        <v>1000</v>
      </c>
      <c r="E5" s="24">
        <v>955219.67058724992</v>
      </c>
      <c r="F5" s="24">
        <v>848258.22037580004</v>
      </c>
      <c r="G5" s="25">
        <f>(E5-F5)/F5*100</f>
        <v>12.609538893011049</v>
      </c>
      <c r="H5" s="24" t="s">
        <v>64</v>
      </c>
      <c r="I5" s="9"/>
      <c r="J5" s="2"/>
    </row>
    <row r="6" spans="1:10" x14ac:dyDescent="0.25">
      <c r="A6" s="27">
        <f t="shared" ref="A6:A45" si="0">A5+1</f>
        <v>3</v>
      </c>
      <c r="B6" s="27" t="s">
        <v>50</v>
      </c>
      <c r="C6" s="22" t="s">
        <v>38</v>
      </c>
      <c r="D6" s="23">
        <v>3292</v>
      </c>
      <c r="E6" s="24">
        <v>251201</v>
      </c>
      <c r="F6" s="24">
        <v>189700</v>
      </c>
      <c r="G6" s="25">
        <f t="shared" ref="G6:G45" si="1">(E6-F6)/F6*100</f>
        <v>32.42013705851344</v>
      </c>
      <c r="H6" s="24" t="s">
        <v>64</v>
      </c>
      <c r="I6" s="9"/>
      <c r="J6" s="2"/>
    </row>
    <row r="7" spans="1:10" x14ac:dyDescent="0.25">
      <c r="A7" s="27">
        <f t="shared" si="0"/>
        <v>4</v>
      </c>
      <c r="B7" s="27">
        <v>4</v>
      </c>
      <c r="C7" s="22" t="s">
        <v>37</v>
      </c>
      <c r="D7" s="23">
        <v>3251</v>
      </c>
      <c r="E7" s="24">
        <v>248338.13701537997</v>
      </c>
      <c r="F7" s="24">
        <v>183941.97767641995</v>
      </c>
      <c r="G7" s="25">
        <f t="shared" si="1"/>
        <v>35.00895236227263</v>
      </c>
      <c r="H7" s="24" t="s">
        <v>65</v>
      </c>
      <c r="I7" s="9"/>
      <c r="J7" s="2"/>
    </row>
    <row r="8" spans="1:10" x14ac:dyDescent="0.25">
      <c r="A8" s="27">
        <f t="shared" si="0"/>
        <v>5</v>
      </c>
      <c r="B8" s="27">
        <v>5</v>
      </c>
      <c r="C8" s="22" t="s">
        <v>36</v>
      </c>
      <c r="D8" s="23">
        <v>2209</v>
      </c>
      <c r="E8" s="24">
        <v>218212.10374396003</v>
      </c>
      <c r="F8" s="24">
        <v>159670.5621812412</v>
      </c>
      <c r="G8" s="25">
        <f t="shared" si="1"/>
        <v>36.663954058274463</v>
      </c>
      <c r="H8" s="24" t="s">
        <v>66</v>
      </c>
      <c r="I8" s="9"/>
      <c r="J8" s="2"/>
    </row>
    <row r="9" spans="1:10" x14ac:dyDescent="0.25">
      <c r="A9" s="27">
        <f t="shared" si="0"/>
        <v>6</v>
      </c>
      <c r="B9" s="27" t="s">
        <v>50</v>
      </c>
      <c r="C9" s="22" t="s">
        <v>5</v>
      </c>
      <c r="D9" s="23">
        <v>354</v>
      </c>
      <c r="E9" s="24">
        <v>182845.48079604987</v>
      </c>
      <c r="F9" s="24">
        <v>160804.797676471</v>
      </c>
      <c r="G9" s="25">
        <f t="shared" si="1"/>
        <v>13.70648353659405</v>
      </c>
      <c r="H9" s="24" t="s">
        <v>65</v>
      </c>
      <c r="I9" s="9"/>
      <c r="J9" s="2"/>
    </row>
    <row r="10" spans="1:10" x14ac:dyDescent="0.25">
      <c r="A10" s="27">
        <f t="shared" si="0"/>
        <v>7</v>
      </c>
      <c r="B10" s="27">
        <v>7</v>
      </c>
      <c r="C10" s="22" t="s">
        <v>31</v>
      </c>
      <c r="D10" s="23">
        <v>2590</v>
      </c>
      <c r="E10" s="24">
        <v>70487.833671719985</v>
      </c>
      <c r="F10" s="24">
        <v>59147.014760948237</v>
      </c>
      <c r="G10" s="25">
        <f t="shared" si="1"/>
        <v>19.173949786996712</v>
      </c>
      <c r="H10" s="24" t="s">
        <v>67</v>
      </c>
      <c r="I10" s="9"/>
      <c r="J10" s="2"/>
    </row>
    <row r="11" spans="1:10" x14ac:dyDescent="0.25">
      <c r="A11" s="27">
        <f t="shared" si="0"/>
        <v>8</v>
      </c>
      <c r="B11" s="27">
        <v>6</v>
      </c>
      <c r="C11" s="22" t="s">
        <v>13</v>
      </c>
      <c r="D11" s="23">
        <v>3340</v>
      </c>
      <c r="E11" s="24">
        <v>62799.684621550048</v>
      </c>
      <c r="F11" s="24">
        <v>95227.230874239904</v>
      </c>
      <c r="G11" s="25">
        <f t="shared" si="1"/>
        <v>-34.052808167355721</v>
      </c>
      <c r="H11" s="24" t="s">
        <v>50</v>
      </c>
      <c r="I11" s="9"/>
      <c r="J11" s="2"/>
    </row>
    <row r="12" spans="1:10" x14ac:dyDescent="0.25">
      <c r="A12" s="27">
        <f t="shared" si="0"/>
        <v>9</v>
      </c>
      <c r="B12" s="27">
        <v>8</v>
      </c>
      <c r="C12" s="22" t="s">
        <v>26</v>
      </c>
      <c r="D12" s="23">
        <v>2275</v>
      </c>
      <c r="E12" s="24">
        <v>51748.331327359992</v>
      </c>
      <c r="F12" s="24">
        <v>57782.626562030018</v>
      </c>
      <c r="G12" s="25">
        <f t="shared" si="1"/>
        <v>-10.443096123697616</v>
      </c>
      <c r="H12" s="24" t="s">
        <v>50</v>
      </c>
      <c r="I12" s="9"/>
      <c r="J12" s="2"/>
    </row>
    <row r="13" spans="1:10" x14ac:dyDescent="0.25">
      <c r="A13" s="27">
        <f t="shared" si="0"/>
        <v>10</v>
      </c>
      <c r="B13" s="27">
        <v>10</v>
      </c>
      <c r="C13" s="22" t="s">
        <v>10</v>
      </c>
      <c r="D13" s="23">
        <v>2518</v>
      </c>
      <c r="E13" s="24">
        <v>43556.531877520036</v>
      </c>
      <c r="F13" s="24">
        <v>35810.184802959891</v>
      </c>
      <c r="G13" s="25">
        <f t="shared" si="1"/>
        <v>21.631686954935429</v>
      </c>
      <c r="H13" s="24" t="s">
        <v>50</v>
      </c>
      <c r="I13" s="9"/>
      <c r="J13" s="2"/>
    </row>
    <row r="14" spans="1:10" x14ac:dyDescent="0.25">
      <c r="A14" s="27">
        <f t="shared" si="0"/>
        <v>11</v>
      </c>
      <c r="B14" s="27">
        <v>14</v>
      </c>
      <c r="C14" s="22" t="s">
        <v>52</v>
      </c>
      <c r="D14" s="23">
        <v>2440</v>
      </c>
      <c r="E14" s="24">
        <v>41735.521237779998</v>
      </c>
      <c r="F14" s="24">
        <v>28922.835520000001</v>
      </c>
      <c r="G14" s="25">
        <f t="shared" si="1"/>
        <v>44.299549084390733</v>
      </c>
      <c r="H14" s="24" t="s">
        <v>50</v>
      </c>
      <c r="I14" s="9"/>
      <c r="J14" s="2"/>
    </row>
    <row r="15" spans="1:10" x14ac:dyDescent="0.25">
      <c r="A15" s="27">
        <f t="shared" si="0"/>
        <v>12</v>
      </c>
      <c r="B15" s="27">
        <v>17</v>
      </c>
      <c r="C15" s="22" t="s">
        <v>14</v>
      </c>
      <c r="D15" s="23">
        <v>1966</v>
      </c>
      <c r="E15" s="24">
        <v>36774</v>
      </c>
      <c r="F15" s="24">
        <v>27021</v>
      </c>
      <c r="G15" s="25">
        <f t="shared" si="1"/>
        <v>36.094148995225936</v>
      </c>
      <c r="H15" s="24" t="s">
        <v>71</v>
      </c>
      <c r="I15" s="9"/>
      <c r="J15" s="2"/>
    </row>
    <row r="16" spans="1:10" x14ac:dyDescent="0.25">
      <c r="A16" s="27">
        <f t="shared" si="0"/>
        <v>13</v>
      </c>
      <c r="B16" s="27">
        <v>19</v>
      </c>
      <c r="C16" s="22" t="s">
        <v>11</v>
      </c>
      <c r="D16" s="23">
        <v>1343</v>
      </c>
      <c r="E16" s="24">
        <v>34753</v>
      </c>
      <c r="F16" s="24">
        <v>25318</v>
      </c>
      <c r="G16" s="25">
        <f t="shared" si="1"/>
        <v>37.265976775416696</v>
      </c>
      <c r="H16" s="24" t="s">
        <v>67</v>
      </c>
      <c r="I16" s="9"/>
      <c r="J16" s="2"/>
    </row>
    <row r="17" spans="1:10" x14ac:dyDescent="0.25">
      <c r="A17" s="27">
        <f t="shared" si="0"/>
        <v>14</v>
      </c>
      <c r="B17" s="27">
        <v>16</v>
      </c>
      <c r="C17" s="22" t="s">
        <v>29</v>
      </c>
      <c r="D17" s="23">
        <v>485</v>
      </c>
      <c r="E17" s="24">
        <v>34686.05030024</v>
      </c>
      <c r="F17" s="24">
        <v>27411.694965050003</v>
      </c>
      <c r="G17" s="25">
        <f t="shared" si="1"/>
        <v>26.537415305638064</v>
      </c>
      <c r="H17" s="24" t="s">
        <v>68</v>
      </c>
      <c r="I17" s="9"/>
      <c r="J17" s="2"/>
    </row>
    <row r="18" spans="1:10" x14ac:dyDescent="0.25">
      <c r="A18" s="27">
        <f t="shared" si="0"/>
        <v>15</v>
      </c>
      <c r="B18" s="27">
        <v>21</v>
      </c>
      <c r="C18" s="22" t="s">
        <v>8</v>
      </c>
      <c r="D18" s="23">
        <v>3255</v>
      </c>
      <c r="E18" s="24">
        <v>31340.2</v>
      </c>
      <c r="F18" s="24">
        <v>22878.57</v>
      </c>
      <c r="G18" s="25">
        <f t="shared" si="1"/>
        <v>36.984960161408694</v>
      </c>
      <c r="H18" s="24" t="s">
        <v>67</v>
      </c>
      <c r="I18" s="9"/>
      <c r="J18" s="2"/>
    </row>
    <row r="19" spans="1:10" x14ac:dyDescent="0.25">
      <c r="A19" s="27">
        <f t="shared" si="0"/>
        <v>16</v>
      </c>
      <c r="B19" s="27">
        <v>15</v>
      </c>
      <c r="C19" s="22" t="s">
        <v>28</v>
      </c>
      <c r="D19" s="23">
        <v>2225</v>
      </c>
      <c r="E19" s="24">
        <v>30847</v>
      </c>
      <c r="F19" s="24">
        <v>28158</v>
      </c>
      <c r="G19" s="25">
        <f t="shared" si="1"/>
        <v>9.5496839264152289</v>
      </c>
      <c r="H19" s="24" t="s">
        <v>50</v>
      </c>
      <c r="I19" s="9"/>
      <c r="J19" s="2"/>
    </row>
    <row r="20" spans="1:10" x14ac:dyDescent="0.25">
      <c r="A20" s="27">
        <f t="shared" si="0"/>
        <v>17</v>
      </c>
      <c r="B20" s="27">
        <v>20</v>
      </c>
      <c r="C20" s="22" t="s">
        <v>40</v>
      </c>
      <c r="D20" s="23">
        <v>3368</v>
      </c>
      <c r="E20" s="24">
        <v>27485.9</v>
      </c>
      <c r="F20" s="24">
        <v>24780.1</v>
      </c>
      <c r="G20" s="25">
        <f t="shared" si="1"/>
        <v>10.919245685045674</v>
      </c>
      <c r="H20" s="24" t="s">
        <v>68</v>
      </c>
      <c r="I20" s="9"/>
      <c r="J20" s="2"/>
    </row>
    <row r="21" spans="1:10" x14ac:dyDescent="0.25">
      <c r="A21" s="27">
        <f t="shared" si="0"/>
        <v>18</v>
      </c>
      <c r="B21" s="27">
        <v>23</v>
      </c>
      <c r="C21" s="22" t="s">
        <v>41</v>
      </c>
      <c r="D21" s="23">
        <v>493</v>
      </c>
      <c r="E21" s="24">
        <v>25031.74</v>
      </c>
      <c r="F21" s="24">
        <v>19070.419999999998</v>
      </c>
      <c r="G21" s="25">
        <f t="shared" si="1"/>
        <v>31.259510802593777</v>
      </c>
      <c r="H21" s="24" t="s">
        <v>68</v>
      </c>
      <c r="I21" s="9"/>
      <c r="J21" s="2"/>
    </row>
    <row r="22" spans="1:10" x14ac:dyDescent="0.25">
      <c r="A22" s="27">
        <f t="shared" si="0"/>
        <v>19</v>
      </c>
      <c r="B22" s="27">
        <v>25</v>
      </c>
      <c r="C22" s="22" t="s">
        <v>3</v>
      </c>
      <c r="D22" s="23">
        <v>1810</v>
      </c>
      <c r="E22" s="24">
        <v>23496</v>
      </c>
      <c r="F22" s="24">
        <v>13440.2</v>
      </c>
      <c r="G22" s="25">
        <f t="shared" si="1"/>
        <v>74.818827100787175</v>
      </c>
      <c r="H22" s="24" t="s">
        <v>50</v>
      </c>
      <c r="I22" s="9"/>
      <c r="J22" s="2"/>
    </row>
    <row r="23" spans="1:10" x14ac:dyDescent="0.25">
      <c r="A23" s="27">
        <f t="shared" si="0"/>
        <v>20</v>
      </c>
      <c r="B23" s="27">
        <v>22</v>
      </c>
      <c r="C23" s="22" t="s">
        <v>33</v>
      </c>
      <c r="D23" s="23">
        <v>2216</v>
      </c>
      <c r="E23" s="24">
        <v>20052.7</v>
      </c>
      <c r="F23" s="24">
        <v>22620</v>
      </c>
      <c r="G23" s="25">
        <f t="shared" si="1"/>
        <v>-11.349690539345708</v>
      </c>
      <c r="H23" s="24" t="s">
        <v>69</v>
      </c>
      <c r="I23" s="9"/>
      <c r="J23" s="2"/>
    </row>
    <row r="24" spans="1:10" x14ac:dyDescent="0.25">
      <c r="A24" s="27">
        <f t="shared" si="0"/>
        <v>21</v>
      </c>
      <c r="B24" s="27">
        <v>24</v>
      </c>
      <c r="C24" s="22" t="s">
        <v>20</v>
      </c>
      <c r="D24" s="23">
        <v>1637</v>
      </c>
      <c r="E24" s="24">
        <v>19898.93</v>
      </c>
      <c r="F24" s="24">
        <v>17107.5</v>
      </c>
      <c r="G24" s="25">
        <f t="shared" si="1"/>
        <v>16.31699546982318</v>
      </c>
      <c r="H24" s="24" t="s">
        <v>67</v>
      </c>
      <c r="I24" s="9"/>
      <c r="J24" s="2"/>
    </row>
    <row r="25" spans="1:10" x14ac:dyDescent="0.25">
      <c r="A25" s="27">
        <f t="shared" si="0"/>
        <v>22</v>
      </c>
      <c r="B25" s="27">
        <v>27</v>
      </c>
      <c r="C25" s="22" t="s">
        <v>18</v>
      </c>
      <c r="D25" s="23">
        <v>212</v>
      </c>
      <c r="E25" s="24">
        <v>17492.435888380001</v>
      </c>
      <c r="F25" s="24">
        <v>11164.70570414</v>
      </c>
      <c r="G25" s="25">
        <f t="shared" si="1"/>
        <v>56.676193281956429</v>
      </c>
      <c r="H25" s="24" t="s">
        <v>72</v>
      </c>
      <c r="I25" s="9"/>
      <c r="J25" s="2"/>
    </row>
    <row r="26" spans="1:10" x14ac:dyDescent="0.25">
      <c r="A26" s="27">
        <f t="shared" si="0"/>
        <v>23</v>
      </c>
      <c r="B26" s="27">
        <v>26</v>
      </c>
      <c r="C26" s="22" t="s">
        <v>30</v>
      </c>
      <c r="D26" s="23">
        <v>67</v>
      </c>
      <c r="E26" s="24">
        <v>11957</v>
      </c>
      <c r="F26" s="24">
        <v>11715.226007359999</v>
      </c>
      <c r="G26" s="25">
        <f t="shared" si="1"/>
        <v>2.0637586717329079</v>
      </c>
      <c r="H26" s="24" t="s">
        <v>50</v>
      </c>
      <c r="I26" s="9"/>
      <c r="J26" s="2"/>
    </row>
    <row r="27" spans="1:10" x14ac:dyDescent="0.25">
      <c r="A27" s="27">
        <f t="shared" si="0"/>
        <v>24</v>
      </c>
      <c r="B27" s="27">
        <v>28</v>
      </c>
      <c r="C27" s="22" t="s">
        <v>35</v>
      </c>
      <c r="D27" s="23">
        <v>3421</v>
      </c>
      <c r="E27" s="24">
        <v>11817.729202660004</v>
      </c>
      <c r="F27" s="24">
        <v>11095.901809710002</v>
      </c>
      <c r="G27" s="25">
        <f t="shared" si="1"/>
        <v>6.5053513029317998</v>
      </c>
      <c r="H27" s="24" t="s">
        <v>70</v>
      </c>
      <c r="I27" s="9"/>
      <c r="J27" s="2"/>
    </row>
    <row r="28" spans="1:10" x14ac:dyDescent="0.25">
      <c r="A28" s="27">
        <f t="shared" si="0"/>
        <v>25</v>
      </c>
      <c r="B28" s="27">
        <v>32</v>
      </c>
      <c r="C28" s="22" t="s">
        <v>19</v>
      </c>
      <c r="D28" s="23">
        <v>2816</v>
      </c>
      <c r="E28" s="24">
        <v>7566</v>
      </c>
      <c r="F28" s="24">
        <v>5339</v>
      </c>
      <c r="G28" s="25">
        <f t="shared" si="1"/>
        <v>41.711931073234688</v>
      </c>
      <c r="H28" s="24" t="s">
        <v>67</v>
      </c>
      <c r="I28" s="9"/>
      <c r="J28" s="2"/>
    </row>
    <row r="29" spans="1:10" x14ac:dyDescent="0.25">
      <c r="A29" s="27">
        <f t="shared" si="0"/>
        <v>26</v>
      </c>
      <c r="B29" s="27">
        <v>34</v>
      </c>
      <c r="C29" s="22" t="s">
        <v>1</v>
      </c>
      <c r="D29" s="23">
        <v>567</v>
      </c>
      <c r="E29" s="24">
        <v>6034.04</v>
      </c>
      <c r="F29" s="24">
        <v>4264.1400000000003</v>
      </c>
      <c r="G29" s="25">
        <f t="shared" si="1"/>
        <v>41.506610946169673</v>
      </c>
      <c r="H29" s="24" t="s">
        <v>71</v>
      </c>
      <c r="I29" s="9"/>
      <c r="J29" s="2"/>
    </row>
    <row r="30" spans="1:10" x14ac:dyDescent="0.25">
      <c r="A30" s="27">
        <f t="shared" si="0"/>
        <v>27</v>
      </c>
      <c r="B30" s="27">
        <v>35</v>
      </c>
      <c r="C30" s="22" t="s">
        <v>32</v>
      </c>
      <c r="D30" s="23">
        <v>2602</v>
      </c>
      <c r="E30" s="24">
        <v>5887.9</v>
      </c>
      <c r="F30" s="24">
        <v>4239.8</v>
      </c>
      <c r="G30" s="25">
        <f t="shared" si="1"/>
        <v>38.872116609274009</v>
      </c>
      <c r="H30" s="24" t="s">
        <v>72</v>
      </c>
      <c r="I30" s="9"/>
      <c r="J30" s="2"/>
    </row>
    <row r="31" spans="1:10" x14ac:dyDescent="0.25">
      <c r="A31" s="27">
        <f t="shared" si="0"/>
        <v>28</v>
      </c>
      <c r="B31" s="27" t="s">
        <v>50</v>
      </c>
      <c r="C31" s="22" t="s">
        <v>27</v>
      </c>
      <c r="D31" s="23">
        <v>1049</v>
      </c>
      <c r="E31" s="24">
        <v>5459</v>
      </c>
      <c r="F31" s="24">
        <v>4448</v>
      </c>
      <c r="G31" s="25">
        <f t="shared" si="1"/>
        <v>22.72931654676259</v>
      </c>
      <c r="H31" s="24" t="s">
        <v>72</v>
      </c>
      <c r="I31" s="9"/>
      <c r="J31" s="2"/>
    </row>
    <row r="32" spans="1:10" x14ac:dyDescent="0.25">
      <c r="A32" s="27">
        <f t="shared" si="0"/>
        <v>29</v>
      </c>
      <c r="B32" s="27">
        <v>31</v>
      </c>
      <c r="C32" s="22" t="s">
        <v>6</v>
      </c>
      <c r="D32" s="23">
        <v>646</v>
      </c>
      <c r="E32" s="24">
        <v>4803</v>
      </c>
      <c r="F32" s="24">
        <v>6061</v>
      </c>
      <c r="G32" s="25">
        <f t="shared" si="1"/>
        <v>-20.755650882692624</v>
      </c>
      <c r="H32" s="24" t="s">
        <v>73</v>
      </c>
      <c r="I32" s="9"/>
      <c r="J32" s="2"/>
    </row>
    <row r="33" spans="1:10" x14ac:dyDescent="0.25">
      <c r="A33" s="27">
        <f t="shared" si="0"/>
        <v>30</v>
      </c>
      <c r="B33" s="27" t="s">
        <v>50</v>
      </c>
      <c r="C33" s="22" t="s">
        <v>9</v>
      </c>
      <c r="D33" s="23">
        <v>842</v>
      </c>
      <c r="E33" s="24">
        <v>2465</v>
      </c>
      <c r="F33" s="24">
        <v>1962</v>
      </c>
      <c r="G33" s="25">
        <f t="shared" si="1"/>
        <v>25.637104994903158</v>
      </c>
      <c r="H33" s="24" t="s">
        <v>76</v>
      </c>
      <c r="I33" s="9"/>
      <c r="J33" s="2"/>
    </row>
    <row r="34" spans="1:10" x14ac:dyDescent="0.25">
      <c r="A34" s="27">
        <f t="shared" si="0"/>
        <v>31</v>
      </c>
      <c r="B34" s="27">
        <v>42</v>
      </c>
      <c r="C34" s="22" t="s">
        <v>39</v>
      </c>
      <c r="D34" s="23">
        <v>2838</v>
      </c>
      <c r="E34" s="24">
        <v>2361</v>
      </c>
      <c r="F34" s="24">
        <v>1173</v>
      </c>
      <c r="G34" s="25">
        <f t="shared" si="1"/>
        <v>101.27877237851663</v>
      </c>
      <c r="H34" s="24" t="s">
        <v>74</v>
      </c>
      <c r="I34" s="9"/>
      <c r="J34" s="2"/>
    </row>
    <row r="35" spans="1:10" x14ac:dyDescent="0.25">
      <c r="A35" s="27">
        <f t="shared" si="0"/>
        <v>32</v>
      </c>
      <c r="B35" s="27">
        <v>41</v>
      </c>
      <c r="C35" s="22" t="s">
        <v>15</v>
      </c>
      <c r="D35" s="23">
        <v>3417</v>
      </c>
      <c r="E35" s="24">
        <v>2042.2339999999999</v>
      </c>
      <c r="F35" s="24">
        <v>1688.732</v>
      </c>
      <c r="G35" s="25">
        <f t="shared" si="1"/>
        <v>20.93298403772771</v>
      </c>
      <c r="H35" s="24" t="s">
        <v>75</v>
      </c>
      <c r="I35" s="9"/>
      <c r="J35" s="2"/>
    </row>
    <row r="36" spans="1:10" x14ac:dyDescent="0.25">
      <c r="A36" s="27">
        <f t="shared" si="0"/>
        <v>33</v>
      </c>
      <c r="B36" s="27">
        <v>40</v>
      </c>
      <c r="C36" s="22" t="s">
        <v>2</v>
      </c>
      <c r="D36" s="23">
        <v>2119</v>
      </c>
      <c r="E36" s="24">
        <v>2016</v>
      </c>
      <c r="F36" s="24">
        <v>1738</v>
      </c>
      <c r="G36" s="25">
        <f t="shared" si="1"/>
        <v>15.995397008055237</v>
      </c>
      <c r="H36" s="24" t="s">
        <v>75</v>
      </c>
      <c r="I36" s="9"/>
      <c r="J36" s="2"/>
    </row>
    <row r="37" spans="1:10" x14ac:dyDescent="0.25">
      <c r="A37" s="27">
        <f t="shared" si="0"/>
        <v>34</v>
      </c>
      <c r="B37" s="27" t="s">
        <v>50</v>
      </c>
      <c r="C37" s="22" t="s">
        <v>22</v>
      </c>
      <c r="D37" s="23">
        <v>1329</v>
      </c>
      <c r="E37" s="24">
        <v>1992.3000000000002</v>
      </c>
      <c r="F37" s="24">
        <v>1749.47</v>
      </c>
      <c r="G37" s="25">
        <f t="shared" si="1"/>
        <v>13.880203718840573</v>
      </c>
      <c r="H37" s="24" t="s">
        <v>74</v>
      </c>
      <c r="I37" s="9"/>
      <c r="J37" s="2"/>
    </row>
    <row r="38" spans="1:10" x14ac:dyDescent="0.25">
      <c r="A38" s="27">
        <f t="shared" si="0"/>
        <v>35</v>
      </c>
      <c r="B38" s="27">
        <v>38</v>
      </c>
      <c r="C38" s="22" t="s">
        <v>17</v>
      </c>
      <c r="D38" s="23">
        <v>965</v>
      </c>
      <c r="E38" s="24">
        <v>1971.45794682</v>
      </c>
      <c r="F38" s="24">
        <v>2095</v>
      </c>
      <c r="G38" s="25">
        <f t="shared" si="1"/>
        <v>-5.8969953785202884</v>
      </c>
      <c r="H38" s="24" t="s">
        <v>75</v>
      </c>
      <c r="I38" s="9"/>
      <c r="J38" s="2"/>
    </row>
    <row r="39" spans="1:10" x14ac:dyDescent="0.25">
      <c r="A39" s="27">
        <f t="shared" si="0"/>
        <v>36</v>
      </c>
      <c r="B39" s="27">
        <v>39</v>
      </c>
      <c r="C39" s="22" t="s">
        <v>23</v>
      </c>
      <c r="D39" s="23">
        <v>2995</v>
      </c>
      <c r="E39" s="24">
        <v>1868.183814</v>
      </c>
      <c r="F39" s="24">
        <v>1900.3</v>
      </c>
      <c r="G39" s="25">
        <f t="shared" si="1"/>
        <v>-1.6900587275693297</v>
      </c>
      <c r="H39" s="24" t="s">
        <v>50</v>
      </c>
      <c r="I39" s="9"/>
      <c r="J39" s="2"/>
    </row>
    <row r="40" spans="1:10" x14ac:dyDescent="0.25">
      <c r="A40" s="27">
        <f t="shared" si="0"/>
        <v>37</v>
      </c>
      <c r="B40" s="27" t="s">
        <v>50</v>
      </c>
      <c r="C40" s="22" t="s">
        <v>42</v>
      </c>
      <c r="D40" s="23">
        <v>1144</v>
      </c>
      <c r="E40" s="24">
        <v>1717.62042554</v>
      </c>
      <c r="F40" s="24">
        <v>1455.8386961400001</v>
      </c>
      <c r="G40" s="25">
        <f t="shared" si="1"/>
        <v>17.981506474177809</v>
      </c>
      <c r="H40" s="24" t="s">
        <v>72</v>
      </c>
      <c r="I40" s="9"/>
      <c r="J40" s="2"/>
    </row>
    <row r="41" spans="1:10" x14ac:dyDescent="0.25">
      <c r="A41" s="27">
        <f t="shared" si="0"/>
        <v>38</v>
      </c>
      <c r="B41" s="27" t="s">
        <v>50</v>
      </c>
      <c r="C41" s="22" t="s">
        <v>7</v>
      </c>
      <c r="D41" s="23">
        <v>817</v>
      </c>
      <c r="E41" s="24">
        <v>1151.1599999999999</v>
      </c>
      <c r="F41" s="24">
        <v>602.84</v>
      </c>
      <c r="G41" s="25">
        <f t="shared" si="1"/>
        <v>90.956140932917478</v>
      </c>
      <c r="H41" s="24" t="s">
        <v>50</v>
      </c>
      <c r="I41" s="9"/>
      <c r="J41" s="2"/>
    </row>
    <row r="42" spans="1:10" x14ac:dyDescent="0.25">
      <c r="A42" s="27">
        <f t="shared" si="0"/>
        <v>39</v>
      </c>
      <c r="B42" s="27" t="s">
        <v>50</v>
      </c>
      <c r="C42" s="22" t="s">
        <v>34</v>
      </c>
      <c r="D42" s="23">
        <v>1158</v>
      </c>
      <c r="E42" s="24">
        <v>1137</v>
      </c>
      <c r="F42" s="24">
        <v>646</v>
      </c>
      <c r="G42" s="25">
        <f t="shared" si="1"/>
        <v>76.006191950464398</v>
      </c>
      <c r="H42" s="24" t="s">
        <v>72</v>
      </c>
      <c r="I42" s="9"/>
      <c r="J42" s="2"/>
    </row>
    <row r="43" spans="1:10" x14ac:dyDescent="0.25">
      <c r="A43" s="27">
        <f t="shared" si="0"/>
        <v>40</v>
      </c>
      <c r="B43" s="27">
        <v>44</v>
      </c>
      <c r="C43" s="22" t="s">
        <v>25</v>
      </c>
      <c r="D43" s="23">
        <v>3416</v>
      </c>
      <c r="E43" s="24">
        <v>867.11</v>
      </c>
      <c r="F43" s="24">
        <v>702.1</v>
      </c>
      <c r="G43" s="25">
        <f t="shared" si="1"/>
        <v>23.502350092579402</v>
      </c>
      <c r="H43" s="24" t="s">
        <v>74</v>
      </c>
      <c r="I43" s="9"/>
      <c r="J43" s="2"/>
    </row>
    <row r="44" spans="1:10" x14ac:dyDescent="0.25">
      <c r="A44" s="27">
        <f t="shared" si="0"/>
        <v>41</v>
      </c>
      <c r="B44" s="27">
        <v>46</v>
      </c>
      <c r="C44" s="22" t="s">
        <v>16</v>
      </c>
      <c r="D44" s="23">
        <v>2611</v>
      </c>
      <c r="E44" s="24">
        <v>800.8</v>
      </c>
      <c r="F44" s="24">
        <v>622.29999999999995</v>
      </c>
      <c r="G44" s="25">
        <f t="shared" si="1"/>
        <v>28.683914510686165</v>
      </c>
      <c r="H44" s="24" t="s">
        <v>72</v>
      </c>
      <c r="I44" s="9"/>
      <c r="J44" s="2"/>
    </row>
    <row r="45" spans="1:10" x14ac:dyDescent="0.25">
      <c r="A45" s="27">
        <f t="shared" si="0"/>
        <v>42</v>
      </c>
      <c r="B45" s="27" t="s">
        <v>50</v>
      </c>
      <c r="C45" s="22" t="s">
        <v>24</v>
      </c>
      <c r="D45" s="23">
        <v>2997</v>
      </c>
      <c r="E45" s="24">
        <v>377</v>
      </c>
      <c r="F45" s="24">
        <v>464</v>
      </c>
      <c r="G45" s="25">
        <f t="shared" si="1"/>
        <v>-18.75</v>
      </c>
      <c r="H45" s="24" t="s">
        <v>72</v>
      </c>
      <c r="I45" s="9"/>
      <c r="J45" s="2"/>
    </row>
    <row r="46" spans="1:10" x14ac:dyDescent="0.25">
      <c r="G46" s="40" t="s">
        <v>86</v>
      </c>
    </row>
  </sheetData>
  <mergeCells count="6">
    <mergeCell ref="H2:H3"/>
    <mergeCell ref="A2:B2"/>
    <mergeCell ref="C2:C3"/>
    <mergeCell ref="D2:D3"/>
    <mergeCell ref="E2:F2"/>
    <mergeCell ref="G2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C294E-4BD3-40A6-9340-24CC28B13649}">
  <dimension ref="A1:I46"/>
  <sheetViews>
    <sheetView tabSelected="1" workbookViewId="0">
      <selection activeCell="B34" sqref="B34"/>
    </sheetView>
  </sheetViews>
  <sheetFormatPr defaultRowHeight="15" x14ac:dyDescent="0.25"/>
  <cols>
    <col min="1" max="1" width="9.140625" style="17"/>
    <col min="2" max="2" width="21.5703125" style="16" customWidth="1"/>
    <col min="3" max="3" width="14.5703125" style="17" customWidth="1"/>
    <col min="4" max="4" width="20.140625" style="17" customWidth="1"/>
    <col min="5" max="5" width="15.5703125" style="17" customWidth="1"/>
    <col min="6" max="6" width="25.28515625" style="16" customWidth="1"/>
    <col min="7" max="7" width="20.28515625" style="16" customWidth="1"/>
    <col min="8" max="9" width="10" bestFit="1" customWidth="1"/>
  </cols>
  <sheetData>
    <row r="1" spans="1:9" x14ac:dyDescent="0.25">
      <c r="A1" s="31" t="s">
        <v>80</v>
      </c>
    </row>
    <row r="2" spans="1:9" ht="31.5" customHeight="1" x14ac:dyDescent="0.25">
      <c r="A2" s="41" t="s">
        <v>60</v>
      </c>
      <c r="B2" s="48" t="s">
        <v>0</v>
      </c>
      <c r="C2" s="49" t="s">
        <v>47</v>
      </c>
      <c r="D2" s="41" t="s">
        <v>77</v>
      </c>
      <c r="E2" s="41"/>
      <c r="F2" s="41" t="s">
        <v>61</v>
      </c>
      <c r="G2" s="41" t="s">
        <v>63</v>
      </c>
    </row>
    <row r="3" spans="1:9" ht="32.25" customHeight="1" x14ac:dyDescent="0.25">
      <c r="A3" s="41"/>
      <c r="B3" s="48"/>
      <c r="C3" s="49"/>
      <c r="D3" s="20" t="s">
        <v>44</v>
      </c>
      <c r="E3" s="20" t="s">
        <v>45</v>
      </c>
      <c r="F3" s="41"/>
      <c r="G3" s="41"/>
    </row>
    <row r="4" spans="1:9" x14ac:dyDescent="0.25">
      <c r="A4" s="32">
        <v>1</v>
      </c>
      <c r="B4" s="33" t="s">
        <v>49</v>
      </c>
      <c r="C4" s="32">
        <v>1481</v>
      </c>
      <c r="D4" s="34">
        <v>352172.70299999998</v>
      </c>
      <c r="E4" s="34">
        <v>308730.462</v>
      </c>
      <c r="F4" s="35">
        <f>(D4-E4)/E4*100</f>
        <v>14.071251899982574</v>
      </c>
      <c r="G4" s="32" t="s">
        <v>50</v>
      </c>
      <c r="H4" s="2"/>
      <c r="I4" s="2"/>
    </row>
    <row r="5" spans="1:9" x14ac:dyDescent="0.25">
      <c r="A5" s="32">
        <f>A4+1</f>
        <v>2</v>
      </c>
      <c r="B5" s="33" t="s">
        <v>4</v>
      </c>
      <c r="C5" s="32">
        <v>1000</v>
      </c>
      <c r="D5" s="34">
        <v>91736.701000000001</v>
      </c>
      <c r="E5" s="34">
        <v>83617.5</v>
      </c>
      <c r="F5" s="35">
        <f t="shared" ref="F5:F33" si="0">(D5-E5)/E5*100</f>
        <v>9.7099303375489594</v>
      </c>
      <c r="G5" s="32" t="s">
        <v>64</v>
      </c>
      <c r="H5" s="2"/>
      <c r="I5" s="2"/>
    </row>
    <row r="6" spans="1:9" x14ac:dyDescent="0.25">
      <c r="A6" s="32">
        <f t="shared" ref="A6:A33" si="1">A5+1</f>
        <v>3</v>
      </c>
      <c r="B6" s="33" t="s">
        <v>36</v>
      </c>
      <c r="C6" s="32">
        <v>2209</v>
      </c>
      <c r="D6" s="34">
        <v>37614.161</v>
      </c>
      <c r="E6" s="34">
        <v>27883.067999999999</v>
      </c>
      <c r="F6" s="35">
        <f t="shared" si="0"/>
        <v>34.899649493377133</v>
      </c>
      <c r="G6" s="32" t="s">
        <v>66</v>
      </c>
      <c r="H6" s="2"/>
      <c r="I6" s="2"/>
    </row>
    <row r="7" spans="1:9" x14ac:dyDescent="0.25">
      <c r="A7" s="32">
        <f t="shared" si="1"/>
        <v>4</v>
      </c>
      <c r="B7" s="33" t="s">
        <v>37</v>
      </c>
      <c r="C7" s="32">
        <v>3251</v>
      </c>
      <c r="D7" s="34">
        <v>13694</v>
      </c>
      <c r="E7" s="34">
        <v>18318</v>
      </c>
      <c r="F7" s="35">
        <f t="shared" si="0"/>
        <v>-25.242930450922589</v>
      </c>
      <c r="G7" s="32" t="s">
        <v>65</v>
      </c>
      <c r="H7" s="2"/>
      <c r="I7" s="2"/>
    </row>
    <row r="8" spans="1:9" x14ac:dyDescent="0.25">
      <c r="A8" s="32">
        <f t="shared" si="1"/>
        <v>5</v>
      </c>
      <c r="B8" s="33" t="s">
        <v>28</v>
      </c>
      <c r="C8" s="32">
        <v>2225</v>
      </c>
      <c r="D8" s="34">
        <v>12707.102999999999</v>
      </c>
      <c r="E8" s="34">
        <v>10535.188</v>
      </c>
      <c r="F8" s="35">
        <f t="shared" si="0"/>
        <v>20.615816253112893</v>
      </c>
      <c r="G8" s="32" t="s">
        <v>50</v>
      </c>
      <c r="H8" s="2"/>
      <c r="I8" s="2"/>
    </row>
    <row r="9" spans="1:9" x14ac:dyDescent="0.25">
      <c r="A9" s="32">
        <f t="shared" si="1"/>
        <v>6</v>
      </c>
      <c r="B9" s="33" t="s">
        <v>38</v>
      </c>
      <c r="C9" s="32">
        <v>3292</v>
      </c>
      <c r="D9" s="34">
        <v>12029.657999999999</v>
      </c>
      <c r="E9" s="34">
        <v>10116.721</v>
      </c>
      <c r="F9" s="35">
        <f t="shared" si="0"/>
        <v>18.908666157740239</v>
      </c>
      <c r="G9" s="32" t="s">
        <v>64</v>
      </c>
      <c r="H9" s="2"/>
      <c r="I9" s="2"/>
    </row>
    <row r="10" spans="1:9" x14ac:dyDescent="0.25">
      <c r="A10" s="32">
        <f t="shared" si="1"/>
        <v>7</v>
      </c>
      <c r="B10" s="33" t="s">
        <v>51</v>
      </c>
      <c r="C10" s="32">
        <v>2518</v>
      </c>
      <c r="D10" s="34">
        <v>9394.7209999999995</v>
      </c>
      <c r="E10" s="34">
        <v>7707.8509999999997</v>
      </c>
      <c r="F10" s="35">
        <f t="shared" si="0"/>
        <v>21.88508833395975</v>
      </c>
      <c r="G10" s="32" t="s">
        <v>50</v>
      </c>
      <c r="H10" s="2"/>
      <c r="I10" s="2"/>
    </row>
    <row r="11" spans="1:9" x14ac:dyDescent="0.25">
      <c r="A11" s="32">
        <f t="shared" si="1"/>
        <v>8</v>
      </c>
      <c r="B11" s="33" t="s">
        <v>33</v>
      </c>
      <c r="C11" s="32">
        <v>2216</v>
      </c>
      <c r="D11" s="34">
        <v>5516.3450000000003</v>
      </c>
      <c r="E11" s="34">
        <v>4352.74</v>
      </c>
      <c r="F11" s="35">
        <f t="shared" si="0"/>
        <v>26.732701700538065</v>
      </c>
      <c r="G11" s="32" t="s">
        <v>69</v>
      </c>
      <c r="H11" s="2"/>
      <c r="I11" s="2"/>
    </row>
    <row r="12" spans="1:9" x14ac:dyDescent="0.25">
      <c r="A12" s="32">
        <f t="shared" si="1"/>
        <v>9</v>
      </c>
      <c r="B12" s="33" t="s">
        <v>26</v>
      </c>
      <c r="C12" s="32">
        <v>2275</v>
      </c>
      <c r="D12" s="34">
        <v>4836.0460000000003</v>
      </c>
      <c r="E12" s="34">
        <v>2877.864</v>
      </c>
      <c r="F12" s="35">
        <f t="shared" si="0"/>
        <v>68.042895703202106</v>
      </c>
      <c r="G12" s="32" t="s">
        <v>50</v>
      </c>
      <c r="H12" s="2"/>
      <c r="I12" s="2"/>
    </row>
    <row r="13" spans="1:9" x14ac:dyDescent="0.25">
      <c r="A13" s="32">
        <f t="shared" si="1"/>
        <v>10</v>
      </c>
      <c r="B13" s="33" t="s">
        <v>14</v>
      </c>
      <c r="C13" s="32">
        <v>1966</v>
      </c>
      <c r="D13" s="34">
        <v>4203.9989999999998</v>
      </c>
      <c r="E13" s="34">
        <v>3852.1010000000001</v>
      </c>
      <c r="F13" s="35">
        <f t="shared" si="0"/>
        <v>9.1352225707477466</v>
      </c>
      <c r="G13" s="32" t="s">
        <v>71</v>
      </c>
      <c r="H13" s="2"/>
      <c r="I13" s="2"/>
    </row>
    <row r="14" spans="1:9" x14ac:dyDescent="0.25">
      <c r="A14" s="32">
        <f t="shared" si="1"/>
        <v>11</v>
      </c>
      <c r="B14" s="33" t="s">
        <v>31</v>
      </c>
      <c r="C14" s="32">
        <v>2590</v>
      </c>
      <c r="D14" s="34">
        <v>4144.5780000000004</v>
      </c>
      <c r="E14" s="34">
        <v>4013.2080000000001</v>
      </c>
      <c r="F14" s="35">
        <f t="shared" si="0"/>
        <v>3.2734410974960761</v>
      </c>
      <c r="G14" s="32" t="s">
        <v>67</v>
      </c>
      <c r="H14" s="2"/>
      <c r="I14" s="2"/>
    </row>
    <row r="15" spans="1:9" x14ac:dyDescent="0.25">
      <c r="A15" s="32">
        <f t="shared" si="1"/>
        <v>12</v>
      </c>
      <c r="B15" s="33" t="s">
        <v>13</v>
      </c>
      <c r="C15" s="32">
        <v>3340</v>
      </c>
      <c r="D15" s="34">
        <v>3519.7020000000002</v>
      </c>
      <c r="E15" s="34">
        <v>3228.2170000000001</v>
      </c>
      <c r="F15" s="35">
        <f t="shared" si="0"/>
        <v>9.0292876841922372</v>
      </c>
      <c r="G15" s="32" t="s">
        <v>50</v>
      </c>
      <c r="H15" s="2"/>
      <c r="I15" s="2"/>
    </row>
    <row r="16" spans="1:9" x14ac:dyDescent="0.25">
      <c r="A16" s="32">
        <f t="shared" si="1"/>
        <v>13</v>
      </c>
      <c r="B16" s="33" t="s">
        <v>40</v>
      </c>
      <c r="C16" s="32">
        <v>3368</v>
      </c>
      <c r="D16" s="34">
        <v>3158.89</v>
      </c>
      <c r="E16" s="34">
        <v>1796.0350000000001</v>
      </c>
      <c r="F16" s="35">
        <f t="shared" si="0"/>
        <v>75.881316344057865</v>
      </c>
      <c r="G16" s="32" t="s">
        <v>68</v>
      </c>
      <c r="H16" s="2"/>
      <c r="I16" s="2"/>
    </row>
    <row r="17" spans="1:9" x14ac:dyDescent="0.25">
      <c r="A17" s="32">
        <f t="shared" si="1"/>
        <v>14</v>
      </c>
      <c r="B17" s="33" t="s">
        <v>11</v>
      </c>
      <c r="C17" s="32">
        <v>1343</v>
      </c>
      <c r="D17" s="34">
        <v>3049.9940000000001</v>
      </c>
      <c r="E17" s="34">
        <v>2128.4850000000001</v>
      </c>
      <c r="F17" s="35">
        <f t="shared" si="0"/>
        <v>43.294127043413503</v>
      </c>
      <c r="G17" s="32" t="s">
        <v>67</v>
      </c>
      <c r="H17" s="2"/>
      <c r="I17" s="2"/>
    </row>
    <row r="18" spans="1:9" x14ac:dyDescent="0.25">
      <c r="A18" s="32">
        <f t="shared" si="1"/>
        <v>15</v>
      </c>
      <c r="B18" s="33" t="s">
        <v>3</v>
      </c>
      <c r="C18" s="32">
        <v>1810</v>
      </c>
      <c r="D18" s="34">
        <v>2526.498</v>
      </c>
      <c r="E18" s="34">
        <v>2442.0129999999999</v>
      </c>
      <c r="F18" s="35">
        <f t="shared" si="0"/>
        <v>3.4596457922214228</v>
      </c>
      <c r="G18" s="32" t="s">
        <v>50</v>
      </c>
      <c r="H18" s="2"/>
      <c r="I18" s="2"/>
    </row>
    <row r="19" spans="1:9" x14ac:dyDescent="0.25">
      <c r="A19" s="32">
        <f t="shared" si="1"/>
        <v>16</v>
      </c>
      <c r="B19" s="33" t="s">
        <v>29</v>
      </c>
      <c r="C19" s="32">
        <v>485</v>
      </c>
      <c r="D19" s="34">
        <v>2517.1410000000001</v>
      </c>
      <c r="E19" s="34">
        <v>2060.7979999999998</v>
      </c>
      <c r="F19" s="35">
        <f t="shared" si="0"/>
        <v>22.143994704963823</v>
      </c>
      <c r="G19" s="32" t="s">
        <v>68</v>
      </c>
      <c r="H19" s="2"/>
      <c r="I19" s="2"/>
    </row>
    <row r="20" spans="1:9" x14ac:dyDescent="0.25">
      <c r="A20" s="32">
        <f t="shared" si="1"/>
        <v>17</v>
      </c>
      <c r="B20" s="33" t="s">
        <v>35</v>
      </c>
      <c r="C20" s="32">
        <v>3421</v>
      </c>
      <c r="D20" s="34">
        <v>2285.596</v>
      </c>
      <c r="E20" s="34">
        <v>1971.123</v>
      </c>
      <c r="F20" s="35">
        <f t="shared" si="0"/>
        <v>15.954001855794891</v>
      </c>
      <c r="G20" s="32" t="s">
        <v>70</v>
      </c>
      <c r="H20" s="2"/>
      <c r="I20" s="2"/>
    </row>
    <row r="21" spans="1:9" x14ac:dyDescent="0.25">
      <c r="A21" s="32">
        <f t="shared" si="1"/>
        <v>18</v>
      </c>
      <c r="B21" s="33" t="s">
        <v>30</v>
      </c>
      <c r="C21" s="32">
        <v>67</v>
      </c>
      <c r="D21" s="34">
        <v>2106.6469999999999</v>
      </c>
      <c r="E21" s="34">
        <v>1525.354</v>
      </c>
      <c r="F21" s="35">
        <f t="shared" si="0"/>
        <v>38.108727547834789</v>
      </c>
      <c r="G21" s="32" t="s">
        <v>50</v>
      </c>
      <c r="H21" s="2"/>
      <c r="I21" s="2"/>
    </row>
    <row r="22" spans="1:9" x14ac:dyDescent="0.25">
      <c r="A22" s="32">
        <f t="shared" si="1"/>
        <v>19</v>
      </c>
      <c r="B22" s="33" t="s">
        <v>8</v>
      </c>
      <c r="C22" s="32">
        <v>3255</v>
      </c>
      <c r="D22" s="34">
        <v>1903.27</v>
      </c>
      <c r="E22" s="34">
        <v>1468.8889999999999</v>
      </c>
      <c r="F22" s="35">
        <f t="shared" si="0"/>
        <v>29.572077944623459</v>
      </c>
      <c r="G22" s="32" t="s">
        <v>67</v>
      </c>
      <c r="H22" s="2"/>
      <c r="I22" s="2"/>
    </row>
    <row r="23" spans="1:9" x14ac:dyDescent="0.25">
      <c r="A23" s="32">
        <f t="shared" si="1"/>
        <v>20</v>
      </c>
      <c r="B23" s="33" t="s">
        <v>27</v>
      </c>
      <c r="C23" s="32">
        <v>1049</v>
      </c>
      <c r="D23" s="34">
        <v>1644.2339999999999</v>
      </c>
      <c r="E23" s="34">
        <v>1359.075</v>
      </c>
      <c r="F23" s="35">
        <f t="shared" si="0"/>
        <v>20.981844269080064</v>
      </c>
      <c r="G23" s="32" t="s">
        <v>72</v>
      </c>
      <c r="H23" s="2"/>
      <c r="I23" s="2"/>
    </row>
    <row r="24" spans="1:9" x14ac:dyDescent="0.25">
      <c r="A24" s="32">
        <f t="shared" si="1"/>
        <v>21</v>
      </c>
      <c r="B24" s="33" t="s">
        <v>41</v>
      </c>
      <c r="C24" s="32">
        <v>493</v>
      </c>
      <c r="D24" s="34">
        <v>1429.4090000000001</v>
      </c>
      <c r="E24" s="34">
        <v>944.64499999999998</v>
      </c>
      <c r="F24" s="35">
        <f t="shared" si="0"/>
        <v>51.317055613484442</v>
      </c>
      <c r="G24" s="32" t="s">
        <v>68</v>
      </c>
      <c r="H24" s="2"/>
      <c r="I24" s="2"/>
    </row>
    <row r="25" spans="1:9" x14ac:dyDescent="0.25">
      <c r="A25" s="32">
        <f t="shared" si="1"/>
        <v>22</v>
      </c>
      <c r="B25" s="33" t="s">
        <v>32</v>
      </c>
      <c r="C25" s="32">
        <v>2602</v>
      </c>
      <c r="D25" s="34">
        <v>1087.7159999999999</v>
      </c>
      <c r="E25" s="34">
        <v>868.84799999999996</v>
      </c>
      <c r="F25" s="35">
        <f t="shared" si="0"/>
        <v>25.190597204574328</v>
      </c>
      <c r="G25" s="32" t="s">
        <v>72</v>
      </c>
      <c r="H25" s="2"/>
      <c r="I25" s="2"/>
    </row>
    <row r="26" spans="1:9" x14ac:dyDescent="0.25">
      <c r="A26" s="32">
        <f t="shared" si="1"/>
        <v>23</v>
      </c>
      <c r="B26" s="33" t="s">
        <v>19</v>
      </c>
      <c r="C26" s="32">
        <v>2816</v>
      </c>
      <c r="D26" s="34">
        <v>966.29200000000003</v>
      </c>
      <c r="E26" s="34">
        <v>862.10799999999995</v>
      </c>
      <c r="F26" s="35">
        <f t="shared" si="0"/>
        <v>12.084796800400888</v>
      </c>
      <c r="G26" s="32" t="s">
        <v>67</v>
      </c>
      <c r="H26" s="2"/>
      <c r="I26" s="2"/>
    </row>
    <row r="27" spans="1:9" x14ac:dyDescent="0.25">
      <c r="A27" s="32">
        <f t="shared" si="1"/>
        <v>24</v>
      </c>
      <c r="B27" s="33" t="s">
        <v>18</v>
      </c>
      <c r="C27" s="32">
        <v>212</v>
      </c>
      <c r="D27" s="34">
        <v>951.87599999999998</v>
      </c>
      <c r="E27" s="34">
        <v>734.84500000000003</v>
      </c>
      <c r="F27" s="35">
        <f t="shared" si="0"/>
        <v>29.534255523273607</v>
      </c>
      <c r="G27" s="32" t="s">
        <v>72</v>
      </c>
      <c r="H27" s="2"/>
      <c r="I27" s="2"/>
    </row>
    <row r="28" spans="1:9" x14ac:dyDescent="0.25">
      <c r="A28" s="32">
        <f t="shared" si="1"/>
        <v>25</v>
      </c>
      <c r="B28" s="33" t="s">
        <v>52</v>
      </c>
      <c r="C28" s="32">
        <v>2440</v>
      </c>
      <c r="D28" s="34">
        <v>725.03599999999994</v>
      </c>
      <c r="E28" s="34">
        <v>204.28100000000001</v>
      </c>
      <c r="F28" s="35">
        <f t="shared" si="0"/>
        <v>254.92091775544466</v>
      </c>
      <c r="G28" s="32" t="s">
        <v>50</v>
      </c>
      <c r="H28" s="2"/>
      <c r="I28" s="2"/>
    </row>
    <row r="29" spans="1:9" x14ac:dyDescent="0.25">
      <c r="A29" s="32">
        <f t="shared" si="1"/>
        <v>26</v>
      </c>
      <c r="B29" s="33" t="s">
        <v>53</v>
      </c>
      <c r="C29" s="32">
        <v>1637</v>
      </c>
      <c r="D29" s="34">
        <v>712.61699999999996</v>
      </c>
      <c r="E29" s="34">
        <v>622.68899999999996</v>
      </c>
      <c r="F29" s="35">
        <f t="shared" si="0"/>
        <v>14.441880296584653</v>
      </c>
      <c r="G29" s="32" t="s">
        <v>67</v>
      </c>
      <c r="H29" s="2"/>
      <c r="I29" s="2"/>
    </row>
    <row r="30" spans="1:9" x14ac:dyDescent="0.25">
      <c r="A30" s="32">
        <f t="shared" si="1"/>
        <v>27</v>
      </c>
      <c r="B30" s="33" t="s">
        <v>1</v>
      </c>
      <c r="C30" s="32">
        <v>567</v>
      </c>
      <c r="D30" s="34">
        <v>705.36300000000006</v>
      </c>
      <c r="E30" s="34">
        <v>435.12400000000002</v>
      </c>
      <c r="F30" s="35">
        <f t="shared" si="0"/>
        <v>62.10620420845553</v>
      </c>
      <c r="G30" s="32" t="s">
        <v>71</v>
      </c>
      <c r="H30" s="2"/>
      <c r="I30" s="2"/>
    </row>
    <row r="31" spans="1:9" x14ac:dyDescent="0.25">
      <c r="A31" s="32">
        <f t="shared" si="1"/>
        <v>28</v>
      </c>
      <c r="B31" s="33" t="s">
        <v>42</v>
      </c>
      <c r="C31" s="32">
        <v>1144</v>
      </c>
      <c r="D31" s="34">
        <v>617.12099999999998</v>
      </c>
      <c r="E31" s="34">
        <v>562.09199999999998</v>
      </c>
      <c r="F31" s="35">
        <f t="shared" si="0"/>
        <v>9.7900343715975318</v>
      </c>
      <c r="G31" s="32" t="s">
        <v>72</v>
      </c>
      <c r="H31" s="2"/>
      <c r="I31" s="2"/>
    </row>
    <row r="32" spans="1:9" x14ac:dyDescent="0.25">
      <c r="A32" s="32">
        <f t="shared" si="1"/>
        <v>29</v>
      </c>
      <c r="B32" s="33" t="s">
        <v>23</v>
      </c>
      <c r="C32" s="32">
        <v>2995</v>
      </c>
      <c r="D32" s="34">
        <v>460.34800000000001</v>
      </c>
      <c r="E32" s="34">
        <v>499.20699999999999</v>
      </c>
      <c r="F32" s="35">
        <f t="shared" si="0"/>
        <v>-7.7841456550088406</v>
      </c>
      <c r="G32" s="32" t="s">
        <v>50</v>
      </c>
      <c r="H32" s="2"/>
      <c r="I32" s="2"/>
    </row>
    <row r="33" spans="1:9" x14ac:dyDescent="0.25">
      <c r="A33" s="32">
        <f t="shared" si="1"/>
        <v>30</v>
      </c>
      <c r="B33" s="33" t="s">
        <v>17</v>
      </c>
      <c r="C33" s="32">
        <v>965</v>
      </c>
      <c r="D33" s="34">
        <v>439.49200000000002</v>
      </c>
      <c r="E33" s="34">
        <v>402.55799999999999</v>
      </c>
      <c r="F33" s="35">
        <f t="shared" si="0"/>
        <v>9.1748269814536112</v>
      </c>
      <c r="G33" s="32" t="s">
        <v>75</v>
      </c>
      <c r="H33" s="2"/>
      <c r="I33" s="2"/>
    </row>
    <row r="34" spans="1:9" x14ac:dyDescent="0.25">
      <c r="D34" s="18"/>
      <c r="E34" s="18"/>
      <c r="F34" s="39" t="s">
        <v>85</v>
      </c>
      <c r="H34" s="2"/>
      <c r="I34" s="2"/>
    </row>
    <row r="35" spans="1:9" x14ac:dyDescent="0.25">
      <c r="D35" s="18"/>
      <c r="E35" s="18"/>
      <c r="F35" s="19"/>
      <c r="H35" s="2"/>
      <c r="I35" s="2"/>
    </row>
    <row r="36" spans="1:9" x14ac:dyDescent="0.25">
      <c r="D36" s="18"/>
      <c r="E36" s="18"/>
      <c r="F36" s="19"/>
      <c r="H36" s="2"/>
      <c r="I36" s="2"/>
    </row>
    <row r="37" spans="1:9" x14ac:dyDescent="0.25">
      <c r="D37" s="18"/>
      <c r="E37" s="18"/>
      <c r="F37" s="19"/>
      <c r="H37" s="2"/>
      <c r="I37" s="2"/>
    </row>
    <row r="38" spans="1:9" x14ac:dyDescent="0.25">
      <c r="D38" s="18"/>
      <c r="E38" s="18"/>
      <c r="F38" s="19"/>
      <c r="H38" s="2"/>
      <c r="I38" s="2"/>
    </row>
    <row r="39" spans="1:9" x14ac:dyDescent="0.25">
      <c r="D39" s="18"/>
      <c r="E39" s="18"/>
      <c r="F39" s="19"/>
      <c r="H39" s="2"/>
      <c r="I39" s="2"/>
    </row>
    <row r="40" spans="1:9" x14ac:dyDescent="0.25">
      <c r="D40" s="18"/>
      <c r="E40" s="18"/>
      <c r="F40" s="19"/>
      <c r="H40" s="2"/>
      <c r="I40" s="2"/>
    </row>
    <row r="41" spans="1:9" x14ac:dyDescent="0.25">
      <c r="D41" s="18"/>
      <c r="E41" s="18"/>
      <c r="F41" s="19"/>
      <c r="H41" s="2"/>
      <c r="I41" s="2"/>
    </row>
    <row r="42" spans="1:9" x14ac:dyDescent="0.25">
      <c r="D42" s="18"/>
      <c r="E42" s="18"/>
      <c r="F42" s="19"/>
      <c r="H42" s="2"/>
      <c r="I42" s="2"/>
    </row>
    <row r="43" spans="1:9" x14ac:dyDescent="0.25">
      <c r="D43" s="18"/>
      <c r="E43" s="18"/>
      <c r="F43" s="19"/>
      <c r="H43" s="2"/>
      <c r="I43" s="2"/>
    </row>
    <row r="44" spans="1:9" x14ac:dyDescent="0.25">
      <c r="D44" s="18"/>
      <c r="E44" s="18"/>
      <c r="F44" s="19"/>
      <c r="H44" s="2"/>
      <c r="I44" s="2"/>
    </row>
    <row r="45" spans="1:9" x14ac:dyDescent="0.25">
      <c r="D45" s="18"/>
      <c r="E45" s="18"/>
      <c r="F45" s="19"/>
      <c r="H45" s="2"/>
      <c r="I45" s="2"/>
    </row>
    <row r="46" spans="1:9" x14ac:dyDescent="0.25">
      <c r="F46" s="19"/>
    </row>
  </sheetData>
  <mergeCells count="6">
    <mergeCell ref="G2:G3"/>
    <mergeCell ref="A2:A3"/>
    <mergeCell ref="B2:B3"/>
    <mergeCell ref="C2:C3"/>
    <mergeCell ref="D2:E2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DB3AE-EB29-45CE-BB3D-2E8A7A2D741C}">
  <dimension ref="A1:G22"/>
  <sheetViews>
    <sheetView workbookViewId="0">
      <selection activeCell="B18" sqref="B18"/>
    </sheetView>
  </sheetViews>
  <sheetFormatPr defaultRowHeight="15" x14ac:dyDescent="0.25"/>
  <cols>
    <col min="1" max="1" width="18.42578125" customWidth="1"/>
    <col min="2" max="2" width="23.7109375" customWidth="1"/>
    <col min="3" max="3" width="23.85546875" style="8" customWidth="1"/>
    <col min="4" max="4" width="12.42578125" style="10" customWidth="1"/>
    <col min="5" max="5" width="12.42578125" style="6" customWidth="1"/>
    <col min="6" max="6" width="13.5703125" style="3" customWidth="1"/>
    <col min="7" max="7" width="17.140625" customWidth="1"/>
  </cols>
  <sheetData>
    <row r="1" spans="1:7" x14ac:dyDescent="0.25">
      <c r="A1" s="31" t="s">
        <v>81</v>
      </c>
    </row>
    <row r="2" spans="1:7" ht="42.75" customHeight="1" x14ac:dyDescent="0.25">
      <c r="A2" s="41" t="s">
        <v>60</v>
      </c>
      <c r="B2" s="48" t="s">
        <v>0</v>
      </c>
      <c r="C2" s="49" t="s">
        <v>47</v>
      </c>
      <c r="D2" s="41" t="s">
        <v>59</v>
      </c>
      <c r="E2" s="41"/>
      <c r="F2" s="41" t="s">
        <v>61</v>
      </c>
      <c r="G2" s="41" t="s">
        <v>63</v>
      </c>
    </row>
    <row r="3" spans="1:7" ht="35.25" customHeight="1" x14ac:dyDescent="0.25">
      <c r="A3" s="41"/>
      <c r="B3" s="48"/>
      <c r="C3" s="49"/>
      <c r="D3" s="20" t="s">
        <v>44</v>
      </c>
      <c r="E3" s="20" t="s">
        <v>45</v>
      </c>
      <c r="F3" s="41"/>
      <c r="G3" s="41"/>
    </row>
    <row r="4" spans="1:7" x14ac:dyDescent="0.25">
      <c r="A4" s="23">
        <v>1</v>
      </c>
      <c r="B4" s="22" t="s">
        <v>49</v>
      </c>
      <c r="C4" s="23">
        <v>1481</v>
      </c>
      <c r="D4" s="28" t="s">
        <v>21</v>
      </c>
      <c r="E4" s="28" t="s">
        <v>21</v>
      </c>
      <c r="F4" s="28" t="s">
        <v>21</v>
      </c>
      <c r="G4" s="28" t="s">
        <v>50</v>
      </c>
    </row>
    <row r="5" spans="1:7" x14ac:dyDescent="0.25">
      <c r="A5" s="23">
        <f>A4+1</f>
        <v>2</v>
      </c>
      <c r="B5" s="22" t="s">
        <v>4</v>
      </c>
      <c r="C5" s="23">
        <v>1000</v>
      </c>
      <c r="D5" s="28">
        <v>317396.60897328996</v>
      </c>
      <c r="E5" s="28">
        <v>245336.29237372</v>
      </c>
      <c r="F5" s="36">
        <f>(D5-E5)/E5*100</f>
        <v>29.372057392063581</v>
      </c>
      <c r="G5" s="28" t="s">
        <v>64</v>
      </c>
    </row>
    <row r="6" spans="1:7" x14ac:dyDescent="0.25">
      <c r="A6" s="23">
        <f t="shared" ref="A6:A18" si="0">A5+1</f>
        <v>3</v>
      </c>
      <c r="B6" s="22" t="s">
        <v>5</v>
      </c>
      <c r="C6" s="23">
        <v>354</v>
      </c>
      <c r="D6" s="28">
        <v>76912.03339150011</v>
      </c>
      <c r="E6" s="28">
        <v>59880.534839099979</v>
      </c>
      <c r="F6" s="36">
        <f t="shared" ref="F6:F18" si="1">(D6-E6)/E6*100</f>
        <v>28.442462309603712</v>
      </c>
      <c r="G6" s="28" t="s">
        <v>65</v>
      </c>
    </row>
    <row r="7" spans="1:7" x14ac:dyDescent="0.25">
      <c r="A7" s="23">
        <f t="shared" si="0"/>
        <v>4</v>
      </c>
      <c r="B7" s="22" t="s">
        <v>13</v>
      </c>
      <c r="C7" s="23">
        <v>3340</v>
      </c>
      <c r="D7" s="28">
        <v>38058.763182440001</v>
      </c>
      <c r="E7" s="28">
        <v>38960.637820180003</v>
      </c>
      <c r="F7" s="36">
        <f t="shared" si="1"/>
        <v>-2.314835403625934</v>
      </c>
      <c r="G7" s="28" t="s">
        <v>50</v>
      </c>
    </row>
    <row r="8" spans="1:7" x14ac:dyDescent="0.25">
      <c r="A8" s="23">
        <f t="shared" si="0"/>
        <v>5</v>
      </c>
      <c r="B8" s="22" t="s">
        <v>31</v>
      </c>
      <c r="C8" s="23">
        <v>2590</v>
      </c>
      <c r="D8" s="28">
        <v>28358.253513389962</v>
      </c>
      <c r="E8" s="37">
        <v>25917.201429079956</v>
      </c>
      <c r="F8" s="36">
        <f t="shared" si="1"/>
        <v>9.4186561422911375</v>
      </c>
      <c r="G8" s="28" t="s">
        <v>67</v>
      </c>
    </row>
    <row r="9" spans="1:7" x14ac:dyDescent="0.25">
      <c r="A9" s="23">
        <f t="shared" si="0"/>
        <v>6</v>
      </c>
      <c r="B9" s="22" t="s">
        <v>37</v>
      </c>
      <c r="C9" s="23">
        <v>3251</v>
      </c>
      <c r="D9" s="28">
        <v>25480.133710463779</v>
      </c>
      <c r="E9" s="28">
        <v>37073.639105919261</v>
      </c>
      <c r="F9" s="36">
        <f t="shared" si="1"/>
        <v>-31.271560265052152</v>
      </c>
      <c r="G9" s="28" t="s">
        <v>65</v>
      </c>
    </row>
    <row r="10" spans="1:7" x14ac:dyDescent="0.25">
      <c r="A10" s="23">
        <f t="shared" si="0"/>
        <v>7</v>
      </c>
      <c r="B10" s="22" t="s">
        <v>28</v>
      </c>
      <c r="C10" s="23">
        <v>2225</v>
      </c>
      <c r="D10" s="28">
        <v>16348</v>
      </c>
      <c r="E10" s="28">
        <v>13969</v>
      </c>
      <c r="F10" s="36">
        <f t="shared" si="1"/>
        <v>17.030567685589521</v>
      </c>
      <c r="G10" s="28" t="s">
        <v>50</v>
      </c>
    </row>
    <row r="11" spans="1:7" x14ac:dyDescent="0.25">
      <c r="A11" s="23">
        <f t="shared" si="0"/>
        <v>8</v>
      </c>
      <c r="B11" s="22" t="s">
        <v>10</v>
      </c>
      <c r="C11" s="23">
        <v>2518</v>
      </c>
      <c r="D11" s="28">
        <v>12193.89947353</v>
      </c>
      <c r="E11" s="28">
        <v>8170.0277808499977</v>
      </c>
      <c r="F11" s="36">
        <f t="shared" si="1"/>
        <v>49.251628031323108</v>
      </c>
      <c r="G11" s="28" t="s">
        <v>50</v>
      </c>
    </row>
    <row r="12" spans="1:7" x14ac:dyDescent="0.25">
      <c r="A12" s="23">
        <f t="shared" si="0"/>
        <v>9</v>
      </c>
      <c r="B12" s="22" t="s">
        <v>26</v>
      </c>
      <c r="C12" s="23">
        <v>2275</v>
      </c>
      <c r="D12" s="28">
        <v>10551.238272179991</v>
      </c>
      <c r="E12" s="28">
        <v>5159.4925678399859</v>
      </c>
      <c r="F12" s="36">
        <f t="shared" si="1"/>
        <v>104.50147244997878</v>
      </c>
      <c r="G12" s="28" t="s">
        <v>50</v>
      </c>
    </row>
    <row r="13" spans="1:7" x14ac:dyDescent="0.25">
      <c r="A13" s="23">
        <f t="shared" si="0"/>
        <v>10</v>
      </c>
      <c r="B13" s="22" t="s">
        <v>11</v>
      </c>
      <c r="C13" s="23">
        <v>1343</v>
      </c>
      <c r="D13" s="28">
        <v>9016</v>
      </c>
      <c r="E13" s="28">
        <v>6822</v>
      </c>
      <c r="F13" s="36">
        <f t="shared" si="1"/>
        <v>32.160656698915275</v>
      </c>
      <c r="G13" s="28" t="s">
        <v>67</v>
      </c>
    </row>
    <row r="14" spans="1:7" x14ac:dyDescent="0.25">
      <c r="A14" s="23">
        <f t="shared" si="0"/>
        <v>11</v>
      </c>
      <c r="B14" s="22" t="s">
        <v>12</v>
      </c>
      <c r="C14" s="23">
        <v>2440</v>
      </c>
      <c r="D14" s="28">
        <v>7133</v>
      </c>
      <c r="E14" s="28">
        <v>7177.5</v>
      </c>
      <c r="F14" s="36">
        <f t="shared" si="1"/>
        <v>-0.61999303378613724</v>
      </c>
      <c r="G14" s="28" t="s">
        <v>50</v>
      </c>
    </row>
    <row r="15" spans="1:7" x14ac:dyDescent="0.25">
      <c r="A15" s="23">
        <f t="shared" si="0"/>
        <v>12</v>
      </c>
      <c r="B15" s="22" t="s">
        <v>8</v>
      </c>
      <c r="C15" s="23">
        <v>3255</v>
      </c>
      <c r="D15" s="28">
        <v>6473.81</v>
      </c>
      <c r="E15" s="28">
        <v>8626.25</v>
      </c>
      <c r="F15" s="36">
        <f t="shared" si="1"/>
        <v>-24.95220982466309</v>
      </c>
      <c r="G15" s="28" t="s">
        <v>67</v>
      </c>
    </row>
    <row r="16" spans="1:7" x14ac:dyDescent="0.25">
      <c r="A16" s="23">
        <f t="shared" si="0"/>
        <v>13</v>
      </c>
      <c r="B16" s="22" t="s">
        <v>30</v>
      </c>
      <c r="C16" s="23">
        <v>67</v>
      </c>
      <c r="D16" s="28">
        <v>6347.47</v>
      </c>
      <c r="E16" s="28">
        <v>4344.7700000000004</v>
      </c>
      <c r="F16" s="36">
        <f t="shared" si="1"/>
        <v>46.094499823926228</v>
      </c>
      <c r="G16" s="28" t="s">
        <v>50</v>
      </c>
    </row>
    <row r="17" spans="1:7" x14ac:dyDescent="0.25">
      <c r="A17" s="23">
        <f t="shared" si="0"/>
        <v>14</v>
      </c>
      <c r="B17" s="22" t="s">
        <v>35</v>
      </c>
      <c r="C17" s="23">
        <v>3421</v>
      </c>
      <c r="D17" s="28">
        <v>5625.8667672100009</v>
      </c>
      <c r="E17" s="28">
        <v>5752.2858205799994</v>
      </c>
      <c r="F17" s="36">
        <f t="shared" si="1"/>
        <v>-2.1977185646392599</v>
      </c>
      <c r="G17" s="28" t="s">
        <v>70</v>
      </c>
    </row>
    <row r="18" spans="1:7" x14ac:dyDescent="0.25">
      <c r="A18" s="23">
        <f t="shared" si="0"/>
        <v>15</v>
      </c>
      <c r="B18" s="22" t="s">
        <v>14</v>
      </c>
      <c r="C18" s="23">
        <v>1966</v>
      </c>
      <c r="D18" s="28">
        <v>5625</v>
      </c>
      <c r="E18" s="28">
        <v>4748.3999999999996</v>
      </c>
      <c r="F18" s="36">
        <f t="shared" si="1"/>
        <v>18.460955269143302</v>
      </c>
      <c r="G18" s="28" t="s">
        <v>71</v>
      </c>
    </row>
    <row r="19" spans="1:7" x14ac:dyDescent="0.25">
      <c r="B19" s="1"/>
      <c r="C19" s="11"/>
      <c r="D19" s="7"/>
      <c r="E19" s="7"/>
      <c r="F19" s="40" t="s">
        <v>86</v>
      </c>
    </row>
    <row r="20" spans="1:7" x14ac:dyDescent="0.25">
      <c r="B20" s="1"/>
      <c r="C20" s="11"/>
      <c r="D20" s="7"/>
      <c r="E20" s="7"/>
      <c r="F20"/>
    </row>
    <row r="21" spans="1:7" x14ac:dyDescent="0.25">
      <c r="C21" s="10"/>
      <c r="D21" s="6"/>
      <c r="F21"/>
    </row>
    <row r="22" spans="1:7" x14ac:dyDescent="0.25">
      <c r="C22" s="10"/>
      <c r="D22" s="6"/>
      <c r="F22"/>
    </row>
  </sheetData>
  <mergeCells count="6">
    <mergeCell ref="G2:G3"/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D465A-E7EA-44A1-8383-B1116427B130}">
  <dimension ref="A1:G44"/>
  <sheetViews>
    <sheetView workbookViewId="0">
      <selection activeCell="B18" sqref="B18"/>
    </sheetView>
  </sheetViews>
  <sheetFormatPr defaultRowHeight="15" x14ac:dyDescent="0.25"/>
  <cols>
    <col min="1" max="1" width="28.85546875" customWidth="1"/>
    <col min="2" max="2" width="27.28515625" customWidth="1"/>
    <col min="3" max="3" width="9.28515625" style="5" bestFit="1" customWidth="1"/>
    <col min="4" max="4" width="13.140625" style="6" customWidth="1"/>
    <col min="5" max="5" width="12.85546875" style="6" customWidth="1"/>
    <col min="6" max="6" width="13" style="8" customWidth="1"/>
    <col min="7" max="7" width="15.5703125" customWidth="1"/>
  </cols>
  <sheetData>
    <row r="1" spans="1:7" x14ac:dyDescent="0.25">
      <c r="A1" s="31" t="s">
        <v>82</v>
      </c>
    </row>
    <row r="2" spans="1:7" ht="33.75" customHeight="1" x14ac:dyDescent="0.25">
      <c r="A2" s="41" t="s">
        <v>60</v>
      </c>
      <c r="B2" s="48" t="s">
        <v>0</v>
      </c>
      <c r="C2" s="49" t="s">
        <v>47</v>
      </c>
      <c r="D2" s="41" t="s">
        <v>62</v>
      </c>
      <c r="E2" s="41"/>
      <c r="F2" s="41" t="s">
        <v>61</v>
      </c>
      <c r="G2" s="41" t="s">
        <v>63</v>
      </c>
    </row>
    <row r="3" spans="1:7" ht="45.75" customHeight="1" x14ac:dyDescent="0.25">
      <c r="A3" s="41"/>
      <c r="B3" s="48"/>
      <c r="C3" s="49"/>
      <c r="D3" s="20" t="s">
        <v>44</v>
      </c>
      <c r="E3" s="20" t="s">
        <v>45</v>
      </c>
      <c r="F3" s="41"/>
      <c r="G3" s="41"/>
    </row>
    <row r="4" spans="1:7" x14ac:dyDescent="0.25">
      <c r="A4" s="27">
        <v>1</v>
      </c>
      <c r="B4" s="22" t="s">
        <v>49</v>
      </c>
      <c r="C4" s="29">
        <v>1481</v>
      </c>
      <c r="D4" s="28" t="s">
        <v>21</v>
      </c>
      <c r="E4" s="28" t="s">
        <v>21</v>
      </c>
      <c r="F4" s="28" t="s">
        <v>21</v>
      </c>
      <c r="G4" s="28" t="s">
        <v>50</v>
      </c>
    </row>
    <row r="5" spans="1:7" x14ac:dyDescent="0.25">
      <c r="A5" s="21">
        <f>A4+1</f>
        <v>2</v>
      </c>
      <c r="B5" s="22" t="s">
        <v>4</v>
      </c>
      <c r="C5" s="29">
        <v>1000</v>
      </c>
      <c r="D5" s="28">
        <v>230681.27758487</v>
      </c>
      <c r="E5" s="28">
        <v>227357.49818145001</v>
      </c>
      <c r="F5" s="36">
        <f>(D5-E5)/E5*100</f>
        <v>1.4619176539175942</v>
      </c>
      <c r="G5" s="28" t="s">
        <v>64</v>
      </c>
    </row>
    <row r="6" spans="1:7" x14ac:dyDescent="0.25">
      <c r="A6" s="21">
        <f t="shared" ref="A6:A18" si="0">A5+1</f>
        <v>3</v>
      </c>
      <c r="B6" s="22" t="s">
        <v>5</v>
      </c>
      <c r="C6" s="29">
        <v>354</v>
      </c>
      <c r="D6" s="28">
        <v>121332.95324685986</v>
      </c>
      <c r="E6" s="28">
        <v>51330.749264413789</v>
      </c>
      <c r="F6" s="36">
        <f t="shared" ref="F6:F18" si="1">(D6-E6)/E6*100</f>
        <v>136.37479480740154</v>
      </c>
      <c r="G6" s="28" t="s">
        <v>65</v>
      </c>
    </row>
    <row r="7" spans="1:7" x14ac:dyDescent="0.25">
      <c r="A7" s="21">
        <f t="shared" si="0"/>
        <v>4</v>
      </c>
      <c r="B7" s="22" t="s">
        <v>36</v>
      </c>
      <c r="C7" s="29">
        <v>2209</v>
      </c>
      <c r="D7" s="28">
        <v>51216.970661550542</v>
      </c>
      <c r="E7" s="28">
        <v>38678.216296090046</v>
      </c>
      <c r="F7" s="36">
        <f t="shared" si="1"/>
        <v>32.418129805867061</v>
      </c>
      <c r="G7" s="28" t="s">
        <v>66</v>
      </c>
    </row>
    <row r="8" spans="1:7" x14ac:dyDescent="0.25">
      <c r="A8" s="21">
        <f t="shared" si="0"/>
        <v>5</v>
      </c>
      <c r="B8" s="22" t="s">
        <v>37</v>
      </c>
      <c r="C8" s="29">
        <v>3251</v>
      </c>
      <c r="D8" s="28">
        <v>46337.32062176599</v>
      </c>
      <c r="E8" s="28">
        <v>53190.710777950022</v>
      </c>
      <c r="F8" s="36">
        <f t="shared" si="1"/>
        <v>-12.884562089787066</v>
      </c>
      <c r="G8" s="28" t="s">
        <v>65</v>
      </c>
    </row>
    <row r="9" spans="1:7" x14ac:dyDescent="0.25">
      <c r="A9" s="21">
        <f t="shared" si="0"/>
        <v>6</v>
      </c>
      <c r="B9" s="22" t="s">
        <v>38</v>
      </c>
      <c r="C9" s="29">
        <v>3292</v>
      </c>
      <c r="D9" s="28">
        <v>29026</v>
      </c>
      <c r="E9" s="28">
        <v>24227</v>
      </c>
      <c r="F9" s="36">
        <f t="shared" si="1"/>
        <v>19.808478144219261</v>
      </c>
      <c r="G9" s="28" t="s">
        <v>64</v>
      </c>
    </row>
    <row r="10" spans="1:7" x14ac:dyDescent="0.25">
      <c r="A10" s="21">
        <f t="shared" si="0"/>
        <v>7</v>
      </c>
      <c r="B10" s="22" t="s">
        <v>31</v>
      </c>
      <c r="C10" s="29">
        <v>2590</v>
      </c>
      <c r="D10" s="28">
        <v>18184.863408609985</v>
      </c>
      <c r="E10" s="37">
        <v>13972.754692310005</v>
      </c>
      <c r="F10" s="36">
        <f t="shared" si="1"/>
        <v>30.145156120275558</v>
      </c>
      <c r="G10" s="28" t="s">
        <v>67</v>
      </c>
    </row>
    <row r="11" spans="1:7" x14ac:dyDescent="0.25">
      <c r="A11" s="21">
        <f t="shared" si="0"/>
        <v>8</v>
      </c>
      <c r="B11" s="22" t="s">
        <v>10</v>
      </c>
      <c r="C11" s="29">
        <v>2518</v>
      </c>
      <c r="D11" s="28">
        <v>15425.701760590002</v>
      </c>
      <c r="E11" s="28">
        <v>14272.871562899998</v>
      </c>
      <c r="F11" s="36">
        <f t="shared" si="1"/>
        <v>8.0770725961452481</v>
      </c>
      <c r="G11" s="28" t="s">
        <v>50</v>
      </c>
    </row>
    <row r="12" spans="1:7" x14ac:dyDescent="0.25">
      <c r="A12" s="21">
        <f t="shared" si="0"/>
        <v>9</v>
      </c>
      <c r="B12" s="22" t="s">
        <v>13</v>
      </c>
      <c r="C12" s="29">
        <v>3340</v>
      </c>
      <c r="D12" s="28">
        <v>11273.059149000001</v>
      </c>
      <c r="E12" s="28">
        <v>14879.36012243</v>
      </c>
      <c r="F12" s="36">
        <f t="shared" si="1"/>
        <v>-24.236935888080662</v>
      </c>
      <c r="G12" s="28" t="s">
        <v>50</v>
      </c>
    </row>
    <row r="13" spans="1:7" x14ac:dyDescent="0.25">
      <c r="A13" s="21">
        <f t="shared" si="0"/>
        <v>10</v>
      </c>
      <c r="B13" s="22" t="s">
        <v>28</v>
      </c>
      <c r="C13" s="29">
        <v>2225</v>
      </c>
      <c r="D13" s="28">
        <v>10850</v>
      </c>
      <c r="E13" s="28">
        <v>10331</v>
      </c>
      <c r="F13" s="36">
        <f t="shared" si="1"/>
        <v>5.0237150324266766</v>
      </c>
      <c r="G13" s="28" t="s">
        <v>50</v>
      </c>
    </row>
    <row r="14" spans="1:7" x14ac:dyDescent="0.25">
      <c r="A14" s="21">
        <f t="shared" si="0"/>
        <v>11</v>
      </c>
      <c r="B14" s="22" t="s">
        <v>12</v>
      </c>
      <c r="C14" s="29">
        <v>2440</v>
      </c>
      <c r="D14" s="28">
        <v>10354.5</v>
      </c>
      <c r="E14" s="28">
        <v>4438.3</v>
      </c>
      <c r="F14" s="36">
        <f t="shared" si="1"/>
        <v>133.29878557105198</v>
      </c>
      <c r="G14" s="28" t="s">
        <v>50</v>
      </c>
    </row>
    <row r="15" spans="1:7" x14ac:dyDescent="0.25">
      <c r="A15" s="21">
        <f t="shared" si="0"/>
        <v>12</v>
      </c>
      <c r="B15" s="22" t="s">
        <v>30</v>
      </c>
      <c r="C15" s="29">
        <v>67</v>
      </c>
      <c r="D15" s="28">
        <v>7292.78</v>
      </c>
      <c r="E15" s="28">
        <v>7518.94</v>
      </c>
      <c r="F15" s="36">
        <f t="shared" si="1"/>
        <v>-3.0078707902975665</v>
      </c>
      <c r="G15" s="28" t="s">
        <v>50</v>
      </c>
    </row>
    <row r="16" spans="1:7" x14ac:dyDescent="0.25">
      <c r="A16" s="21">
        <f t="shared" si="0"/>
        <v>13</v>
      </c>
      <c r="B16" s="22" t="s">
        <v>35</v>
      </c>
      <c r="C16" s="29">
        <v>3421</v>
      </c>
      <c r="D16" s="28">
        <v>7098.1366105500019</v>
      </c>
      <c r="E16" s="28">
        <v>4733.7647032399982</v>
      </c>
      <c r="F16" s="36">
        <f t="shared" si="1"/>
        <v>49.946967277265024</v>
      </c>
      <c r="G16" s="28" t="s">
        <v>70</v>
      </c>
    </row>
    <row r="17" spans="1:7" x14ac:dyDescent="0.25">
      <c r="A17" s="21">
        <f t="shared" si="0"/>
        <v>14</v>
      </c>
      <c r="B17" s="22" t="s">
        <v>26</v>
      </c>
      <c r="C17" s="29">
        <v>2275</v>
      </c>
      <c r="D17" s="28">
        <v>7065.6687453600043</v>
      </c>
      <c r="E17" s="28">
        <v>4573.7427458399989</v>
      </c>
      <c r="F17" s="36">
        <f t="shared" si="1"/>
        <v>54.483300395207209</v>
      </c>
      <c r="G17" s="28" t="s">
        <v>50</v>
      </c>
    </row>
    <row r="18" spans="1:7" x14ac:dyDescent="0.25">
      <c r="A18" s="21">
        <f t="shared" si="0"/>
        <v>15</v>
      </c>
      <c r="B18" s="22" t="s">
        <v>11</v>
      </c>
      <c r="C18" s="29">
        <v>1343</v>
      </c>
      <c r="D18" s="28">
        <v>6259</v>
      </c>
      <c r="E18" s="28">
        <v>5256</v>
      </c>
      <c r="F18" s="36">
        <f t="shared" si="1"/>
        <v>19.082952815829529</v>
      </c>
      <c r="G18" s="28" t="s">
        <v>67</v>
      </c>
    </row>
    <row r="19" spans="1:7" x14ac:dyDescent="0.25">
      <c r="A19" s="14"/>
      <c r="B19" s="1"/>
      <c r="C19" s="4"/>
      <c r="D19" s="7"/>
      <c r="E19" s="7"/>
      <c r="F19" s="40" t="s">
        <v>86</v>
      </c>
    </row>
    <row r="20" spans="1:7" x14ac:dyDescent="0.25">
      <c r="A20" s="14"/>
      <c r="B20" s="1"/>
      <c r="C20" s="4"/>
      <c r="D20" s="7"/>
      <c r="E20" s="7"/>
    </row>
    <row r="21" spans="1:7" x14ac:dyDescent="0.25">
      <c r="A21" s="14"/>
      <c r="B21" s="1"/>
      <c r="C21" s="4"/>
      <c r="D21" s="7"/>
      <c r="E21" s="7"/>
    </row>
    <row r="22" spans="1:7" x14ac:dyDescent="0.25">
      <c r="A22" s="14"/>
      <c r="B22" s="1"/>
      <c r="C22" s="4"/>
      <c r="D22" s="7"/>
      <c r="E22" s="7"/>
    </row>
    <row r="23" spans="1:7" x14ac:dyDescent="0.25">
      <c r="A23" s="14"/>
      <c r="B23" s="1"/>
      <c r="C23" s="4"/>
      <c r="D23" s="7"/>
      <c r="E23" s="7"/>
    </row>
    <row r="24" spans="1:7" x14ac:dyDescent="0.25">
      <c r="A24" s="14"/>
      <c r="B24" s="1"/>
      <c r="C24" s="4"/>
      <c r="D24" s="7"/>
      <c r="E24" s="7"/>
    </row>
    <row r="25" spans="1:7" x14ac:dyDescent="0.25">
      <c r="A25" s="14"/>
      <c r="B25" s="1"/>
      <c r="C25" s="4"/>
      <c r="D25" s="7"/>
      <c r="E25" s="7"/>
    </row>
    <row r="26" spans="1:7" x14ac:dyDescent="0.25">
      <c r="A26" s="14"/>
      <c r="B26" s="1"/>
      <c r="C26" s="4"/>
      <c r="D26" s="7"/>
      <c r="E26" s="7"/>
    </row>
    <row r="27" spans="1:7" x14ac:dyDescent="0.25">
      <c r="A27" s="14"/>
      <c r="B27" s="1"/>
      <c r="C27" s="4"/>
      <c r="D27" s="7"/>
      <c r="E27" s="7"/>
    </row>
    <row r="28" spans="1:7" x14ac:dyDescent="0.25">
      <c r="A28" s="14"/>
      <c r="B28" s="1"/>
      <c r="C28" s="4"/>
      <c r="D28" s="7"/>
      <c r="E28" s="7"/>
    </row>
    <row r="29" spans="1:7" x14ac:dyDescent="0.25">
      <c r="A29" s="14"/>
      <c r="B29" s="1"/>
      <c r="C29" s="4"/>
      <c r="D29" s="7"/>
      <c r="E29" s="7"/>
    </row>
    <row r="30" spans="1:7" x14ac:dyDescent="0.25">
      <c r="A30" s="14"/>
      <c r="B30" s="1"/>
      <c r="C30" s="4"/>
      <c r="D30" s="7"/>
      <c r="E30" s="7"/>
    </row>
    <row r="31" spans="1:7" x14ac:dyDescent="0.25">
      <c r="A31" s="14"/>
      <c r="B31" s="1"/>
      <c r="C31" s="4"/>
      <c r="D31" s="7"/>
      <c r="E31" s="7"/>
    </row>
    <row r="32" spans="1:7" x14ac:dyDescent="0.25">
      <c r="A32" s="14"/>
      <c r="B32" s="1"/>
      <c r="C32" s="4"/>
      <c r="D32" s="7"/>
      <c r="E32" s="7"/>
    </row>
    <row r="33" spans="1:5" x14ac:dyDescent="0.25">
      <c r="A33" s="14"/>
      <c r="B33" s="1"/>
      <c r="C33" s="4"/>
      <c r="D33" s="7"/>
      <c r="E33" s="7"/>
    </row>
    <row r="34" spans="1:5" x14ac:dyDescent="0.25">
      <c r="A34" s="14"/>
      <c r="B34" s="1"/>
      <c r="C34" s="4"/>
      <c r="D34" s="7"/>
      <c r="E34" s="7"/>
    </row>
    <row r="35" spans="1:5" x14ac:dyDescent="0.25">
      <c r="A35" s="14"/>
      <c r="B35" s="1"/>
      <c r="C35" s="4"/>
      <c r="D35" s="7"/>
      <c r="E35" s="7"/>
    </row>
    <row r="36" spans="1:5" x14ac:dyDescent="0.25">
      <c r="A36" s="14"/>
      <c r="B36" s="1"/>
      <c r="C36" s="4"/>
      <c r="D36" s="7"/>
      <c r="E36" s="7"/>
    </row>
    <row r="37" spans="1:5" x14ac:dyDescent="0.25">
      <c r="A37" s="14"/>
      <c r="B37" s="1"/>
      <c r="C37" s="4"/>
      <c r="D37" s="7"/>
      <c r="E37" s="7"/>
    </row>
    <row r="38" spans="1:5" x14ac:dyDescent="0.25">
      <c r="A38" s="14"/>
      <c r="B38" s="1"/>
      <c r="C38" s="4"/>
      <c r="D38" s="7"/>
      <c r="E38" s="7"/>
    </row>
    <row r="39" spans="1:5" x14ac:dyDescent="0.25">
      <c r="A39" s="14"/>
      <c r="B39" s="1"/>
      <c r="C39" s="4"/>
      <c r="D39" s="7"/>
      <c r="E39" s="7"/>
    </row>
    <row r="40" spans="1:5" x14ac:dyDescent="0.25">
      <c r="A40" s="14"/>
      <c r="B40" s="1"/>
      <c r="C40" s="4"/>
      <c r="D40" s="7"/>
      <c r="E40" s="7"/>
    </row>
    <row r="41" spans="1:5" x14ac:dyDescent="0.25">
      <c r="A41" s="14"/>
      <c r="B41" s="1"/>
      <c r="C41" s="4"/>
      <c r="D41" s="7"/>
      <c r="E41" s="7"/>
    </row>
    <row r="42" spans="1:5" x14ac:dyDescent="0.25">
      <c r="A42" s="14"/>
      <c r="B42" s="1"/>
      <c r="C42" s="4"/>
      <c r="D42" s="7"/>
      <c r="E42" s="7"/>
    </row>
    <row r="43" spans="1:5" x14ac:dyDescent="0.25">
      <c r="A43" s="14"/>
      <c r="B43" s="1"/>
      <c r="C43" s="4"/>
      <c r="D43" s="7"/>
      <c r="E43" s="7"/>
    </row>
    <row r="44" spans="1:5" x14ac:dyDescent="0.25">
      <c r="A44" s="14"/>
      <c r="B44" s="1"/>
      <c r="C44" s="4"/>
      <c r="D44" s="7"/>
      <c r="E44" s="7"/>
    </row>
  </sheetData>
  <mergeCells count="6">
    <mergeCell ref="G2:G3"/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917DC-0DA5-474E-BA28-FF71551FAC3D}">
  <dimension ref="A1:G44"/>
  <sheetViews>
    <sheetView workbookViewId="0">
      <selection activeCell="B18" sqref="B18"/>
    </sheetView>
  </sheetViews>
  <sheetFormatPr defaultRowHeight="15" x14ac:dyDescent="0.25"/>
  <cols>
    <col min="1" max="1" width="28.85546875" style="15" customWidth="1"/>
    <col min="2" max="2" width="33.42578125" customWidth="1"/>
    <col min="3" max="3" width="9.28515625" style="10" bestFit="1" customWidth="1"/>
    <col min="4" max="5" width="11.42578125" style="12" customWidth="1"/>
    <col min="6" max="6" width="11.42578125" style="15" customWidth="1"/>
    <col min="7" max="7" width="21" style="15" customWidth="1"/>
  </cols>
  <sheetData>
    <row r="1" spans="1:7" x14ac:dyDescent="0.25">
      <c r="A1" s="31" t="s">
        <v>83</v>
      </c>
    </row>
    <row r="2" spans="1:7" ht="33.75" customHeight="1" x14ac:dyDescent="0.25">
      <c r="A2" s="41" t="s">
        <v>60</v>
      </c>
      <c r="B2" s="48" t="s">
        <v>0</v>
      </c>
      <c r="C2" s="49" t="s">
        <v>47</v>
      </c>
      <c r="D2" s="41" t="s">
        <v>62</v>
      </c>
      <c r="E2" s="41"/>
      <c r="F2" s="41" t="s">
        <v>61</v>
      </c>
      <c r="G2" s="41" t="s">
        <v>63</v>
      </c>
    </row>
    <row r="3" spans="1:7" ht="35.25" customHeight="1" x14ac:dyDescent="0.25">
      <c r="A3" s="41"/>
      <c r="B3" s="48"/>
      <c r="C3" s="49"/>
      <c r="D3" s="20" t="s">
        <v>44</v>
      </c>
      <c r="E3" s="20" t="s">
        <v>45</v>
      </c>
      <c r="F3" s="41"/>
      <c r="G3" s="41"/>
    </row>
    <row r="4" spans="1:7" x14ac:dyDescent="0.25">
      <c r="A4" s="21">
        <v>1</v>
      </c>
      <c r="B4" s="22" t="s">
        <v>49</v>
      </c>
      <c r="C4" s="23">
        <v>1481</v>
      </c>
      <c r="D4" s="24" t="s">
        <v>21</v>
      </c>
      <c r="E4" s="24" t="s">
        <v>21</v>
      </c>
      <c r="F4" s="24" t="s">
        <v>21</v>
      </c>
      <c r="G4" s="24" t="s">
        <v>50</v>
      </c>
    </row>
    <row r="5" spans="1:7" x14ac:dyDescent="0.25">
      <c r="A5" s="21">
        <f>A4+1</f>
        <v>2</v>
      </c>
      <c r="B5" s="22" t="s">
        <v>4</v>
      </c>
      <c r="C5" s="23">
        <v>1000</v>
      </c>
      <c r="D5" s="24">
        <v>173379.54020863</v>
      </c>
      <c r="E5" s="24">
        <v>186237.33350379998</v>
      </c>
      <c r="F5" s="25">
        <f>(D5-E5)/E5*100</f>
        <v>-6.9039827049003719</v>
      </c>
      <c r="G5" s="24" t="s">
        <v>64</v>
      </c>
    </row>
    <row r="6" spans="1:7" x14ac:dyDescent="0.25">
      <c r="A6" s="21">
        <f t="shared" ref="A6:A18" si="0">A5+1</f>
        <v>3</v>
      </c>
      <c r="B6" s="22" t="s">
        <v>36</v>
      </c>
      <c r="C6" s="23">
        <v>2209</v>
      </c>
      <c r="D6" s="24">
        <v>157450.48343993197</v>
      </c>
      <c r="E6" s="24">
        <v>112787.38861392967</v>
      </c>
      <c r="F6" s="25">
        <f t="shared" ref="F6:F18" si="1">(D6-E6)/E6*100</f>
        <v>39.59936955264007</v>
      </c>
      <c r="G6" s="24" t="s">
        <v>66</v>
      </c>
    </row>
    <row r="7" spans="1:7" x14ac:dyDescent="0.25">
      <c r="A7" s="21">
        <f t="shared" si="0"/>
        <v>4</v>
      </c>
      <c r="B7" s="22" t="s">
        <v>37</v>
      </c>
      <c r="C7" s="23">
        <v>3251</v>
      </c>
      <c r="D7" s="24">
        <v>141383.74123836294</v>
      </c>
      <c r="E7" s="24">
        <v>98990.598718398047</v>
      </c>
      <c r="F7" s="25">
        <f t="shared" si="1"/>
        <v>42.825422887442194</v>
      </c>
      <c r="G7" s="24" t="s">
        <v>65</v>
      </c>
    </row>
    <row r="8" spans="1:7" x14ac:dyDescent="0.25">
      <c r="A8" s="21">
        <f t="shared" si="0"/>
        <v>5</v>
      </c>
      <c r="B8" s="22" t="s">
        <v>38</v>
      </c>
      <c r="C8" s="23">
        <v>3292</v>
      </c>
      <c r="D8" s="24">
        <v>83273</v>
      </c>
      <c r="E8" s="24">
        <v>64295</v>
      </c>
      <c r="F8" s="25">
        <f t="shared" si="1"/>
        <v>29.517069756590715</v>
      </c>
      <c r="G8" s="24" t="s">
        <v>64</v>
      </c>
    </row>
    <row r="9" spans="1:7" x14ac:dyDescent="0.25">
      <c r="A9" s="21">
        <f t="shared" si="0"/>
        <v>6</v>
      </c>
      <c r="B9" s="22" t="s">
        <v>5</v>
      </c>
      <c r="C9" s="23">
        <v>354</v>
      </c>
      <c r="D9" s="24">
        <v>28729.079629700012</v>
      </c>
      <c r="E9" s="24">
        <v>37130.868582989991</v>
      </c>
      <c r="F9" s="25">
        <f t="shared" si="1"/>
        <v>-22.627504483261454</v>
      </c>
      <c r="G9" s="24" t="s">
        <v>65</v>
      </c>
    </row>
    <row r="10" spans="1:7" x14ac:dyDescent="0.25">
      <c r="A10" s="21">
        <f t="shared" si="0"/>
        <v>7</v>
      </c>
      <c r="B10" s="22" t="s">
        <v>31</v>
      </c>
      <c r="C10" s="23">
        <v>2590</v>
      </c>
      <c r="D10" s="26">
        <v>21380.391471199986</v>
      </c>
      <c r="E10" s="26">
        <v>19789.777080949996</v>
      </c>
      <c r="F10" s="25">
        <f t="shared" si="1"/>
        <v>8.0375558741444575</v>
      </c>
      <c r="G10" s="24" t="s">
        <v>67</v>
      </c>
    </row>
    <row r="11" spans="1:7" x14ac:dyDescent="0.25">
      <c r="A11" s="21">
        <f t="shared" si="0"/>
        <v>8</v>
      </c>
      <c r="B11" s="22" t="s">
        <v>10</v>
      </c>
      <c r="C11" s="23">
        <v>2518</v>
      </c>
      <c r="D11" s="24">
        <v>18981.31857702999</v>
      </c>
      <c r="E11" s="24">
        <v>17618.081790099997</v>
      </c>
      <c r="F11" s="25">
        <f t="shared" si="1"/>
        <v>7.7377140325005547</v>
      </c>
      <c r="G11" s="24" t="s">
        <v>50</v>
      </c>
    </row>
    <row r="12" spans="1:7" x14ac:dyDescent="0.25">
      <c r="A12" s="21">
        <f t="shared" si="0"/>
        <v>9</v>
      </c>
      <c r="B12" s="22" t="s">
        <v>13</v>
      </c>
      <c r="C12" s="23">
        <v>3340</v>
      </c>
      <c r="D12" s="24">
        <v>9777.8841924499993</v>
      </c>
      <c r="E12" s="24">
        <v>9199.1472143299998</v>
      </c>
      <c r="F12" s="25">
        <f t="shared" si="1"/>
        <v>6.2912024847093466</v>
      </c>
      <c r="G12" s="24" t="s">
        <v>50</v>
      </c>
    </row>
    <row r="13" spans="1:7" x14ac:dyDescent="0.25">
      <c r="A13" s="21">
        <f t="shared" si="0"/>
        <v>10</v>
      </c>
      <c r="B13" s="22" t="s">
        <v>12</v>
      </c>
      <c r="C13" s="23">
        <v>2440</v>
      </c>
      <c r="D13" s="24">
        <v>7235.9</v>
      </c>
      <c r="E13" s="24">
        <v>5174.3</v>
      </c>
      <c r="F13" s="25">
        <f t="shared" si="1"/>
        <v>39.843070560269013</v>
      </c>
      <c r="G13" s="24" t="s">
        <v>50</v>
      </c>
    </row>
    <row r="14" spans="1:7" x14ac:dyDescent="0.25">
      <c r="A14" s="21">
        <f t="shared" si="0"/>
        <v>11</v>
      </c>
      <c r="B14" s="22" t="s">
        <v>3</v>
      </c>
      <c r="C14" s="23">
        <v>1810</v>
      </c>
      <c r="D14" s="24">
        <v>5556</v>
      </c>
      <c r="E14" s="24">
        <v>2994</v>
      </c>
      <c r="F14" s="25">
        <f t="shared" si="1"/>
        <v>85.571142284569135</v>
      </c>
      <c r="G14" s="24" t="s">
        <v>50</v>
      </c>
    </row>
    <row r="15" spans="1:7" x14ac:dyDescent="0.25">
      <c r="A15" s="21">
        <f t="shared" si="0"/>
        <v>12</v>
      </c>
      <c r="B15" s="22" t="s">
        <v>28</v>
      </c>
      <c r="C15" s="23">
        <v>2225</v>
      </c>
      <c r="D15" s="24">
        <v>4215</v>
      </c>
      <c r="E15" s="24">
        <v>4200</v>
      </c>
      <c r="F15" s="25">
        <f t="shared" si="1"/>
        <v>0.35714285714285715</v>
      </c>
      <c r="G15" s="24" t="s">
        <v>50</v>
      </c>
    </row>
    <row r="16" spans="1:7" x14ac:dyDescent="0.25">
      <c r="A16" s="21">
        <f t="shared" si="0"/>
        <v>13</v>
      </c>
      <c r="B16" s="22" t="s">
        <v>11</v>
      </c>
      <c r="C16" s="23">
        <v>1343</v>
      </c>
      <c r="D16" s="24">
        <v>3500</v>
      </c>
      <c r="E16" s="24">
        <v>6063</v>
      </c>
      <c r="F16" s="25">
        <f t="shared" si="1"/>
        <v>-42.272802243113972</v>
      </c>
      <c r="G16" s="24" t="s">
        <v>67</v>
      </c>
    </row>
    <row r="17" spans="1:7" x14ac:dyDescent="0.25">
      <c r="A17" s="21">
        <f t="shared" si="0"/>
        <v>14</v>
      </c>
      <c r="B17" s="22" t="s">
        <v>29</v>
      </c>
      <c r="C17" s="23">
        <v>485</v>
      </c>
      <c r="D17" s="24">
        <v>3355.7225296699999</v>
      </c>
      <c r="E17" s="24">
        <v>2208.0655431800001</v>
      </c>
      <c r="F17" s="25">
        <f t="shared" si="1"/>
        <v>51.975675723700355</v>
      </c>
      <c r="G17" s="24" t="s">
        <v>68</v>
      </c>
    </row>
    <row r="18" spans="1:7" x14ac:dyDescent="0.25">
      <c r="A18" s="21">
        <f t="shared" si="0"/>
        <v>15</v>
      </c>
      <c r="B18" s="22" t="s">
        <v>20</v>
      </c>
      <c r="C18" s="23">
        <v>1637</v>
      </c>
      <c r="D18" s="24">
        <v>3285.4680752499999</v>
      </c>
      <c r="E18" s="24">
        <v>2556.1</v>
      </c>
      <c r="F18" s="25">
        <f t="shared" si="1"/>
        <v>28.534410830953405</v>
      </c>
      <c r="G18" s="24" t="s">
        <v>67</v>
      </c>
    </row>
    <row r="19" spans="1:7" x14ac:dyDescent="0.25">
      <c r="A19" s="14"/>
      <c r="B19" s="1"/>
      <c r="C19" s="11"/>
      <c r="D19" s="9"/>
      <c r="E19" s="9"/>
      <c r="F19" s="40" t="s">
        <v>86</v>
      </c>
    </row>
    <row r="20" spans="1:7" x14ac:dyDescent="0.25">
      <c r="A20" s="14"/>
      <c r="B20" s="1"/>
      <c r="C20" s="11"/>
      <c r="D20" s="9"/>
      <c r="E20" s="9"/>
      <c r="F20" s="13"/>
    </row>
    <row r="21" spans="1:7" x14ac:dyDescent="0.25">
      <c r="A21" s="14"/>
      <c r="B21" s="1"/>
      <c r="C21" s="11"/>
      <c r="D21" s="9"/>
      <c r="E21" s="9"/>
      <c r="F21" s="13"/>
    </row>
    <row r="22" spans="1:7" x14ac:dyDescent="0.25">
      <c r="A22" s="14"/>
      <c r="B22" s="1"/>
      <c r="C22" s="11"/>
      <c r="D22" s="9"/>
      <c r="E22" s="9"/>
      <c r="F22" s="13"/>
    </row>
    <row r="23" spans="1:7" x14ac:dyDescent="0.25">
      <c r="A23" s="14"/>
      <c r="B23" s="1"/>
      <c r="C23" s="11"/>
      <c r="D23" s="9"/>
      <c r="E23" s="9"/>
      <c r="F23" s="13"/>
    </row>
    <row r="24" spans="1:7" x14ac:dyDescent="0.25">
      <c r="A24" s="14"/>
      <c r="B24" s="1"/>
      <c r="C24" s="11"/>
      <c r="D24" s="9"/>
      <c r="E24" s="9"/>
      <c r="F24" s="13"/>
    </row>
    <row r="25" spans="1:7" x14ac:dyDescent="0.25">
      <c r="A25" s="14"/>
      <c r="B25" s="1"/>
      <c r="C25" s="11"/>
      <c r="D25" s="9"/>
      <c r="E25" s="9"/>
      <c r="F25" s="13"/>
    </row>
    <row r="26" spans="1:7" x14ac:dyDescent="0.25">
      <c r="A26" s="14"/>
      <c r="B26" s="1"/>
      <c r="C26" s="11"/>
      <c r="D26" s="9"/>
      <c r="E26" s="9"/>
      <c r="F26" s="13"/>
    </row>
    <row r="27" spans="1:7" x14ac:dyDescent="0.25">
      <c r="A27" s="14"/>
      <c r="B27" s="1"/>
      <c r="C27" s="11"/>
      <c r="D27" s="9"/>
      <c r="E27" s="9"/>
      <c r="F27" s="13"/>
    </row>
    <row r="28" spans="1:7" x14ac:dyDescent="0.25">
      <c r="A28" s="14"/>
      <c r="B28" s="1"/>
      <c r="C28" s="11"/>
      <c r="D28" s="9"/>
      <c r="E28" s="9"/>
      <c r="F28" s="13"/>
    </row>
    <row r="29" spans="1:7" x14ac:dyDescent="0.25">
      <c r="A29" s="14"/>
      <c r="B29" s="1"/>
      <c r="C29" s="11"/>
      <c r="D29" s="9"/>
      <c r="E29" s="9"/>
      <c r="F29" s="13"/>
    </row>
    <row r="30" spans="1:7" x14ac:dyDescent="0.25">
      <c r="A30" s="14"/>
      <c r="B30" s="1"/>
      <c r="C30" s="11"/>
      <c r="D30" s="9"/>
      <c r="E30" s="9"/>
      <c r="F30" s="13"/>
    </row>
    <row r="31" spans="1:7" x14ac:dyDescent="0.25">
      <c r="A31" s="14"/>
      <c r="B31" s="1"/>
      <c r="C31" s="11"/>
      <c r="D31" s="9"/>
      <c r="E31" s="9"/>
      <c r="F31" s="13"/>
    </row>
    <row r="32" spans="1:7" x14ac:dyDescent="0.25">
      <c r="A32" s="14"/>
      <c r="B32" s="1"/>
      <c r="C32" s="11"/>
      <c r="D32" s="9"/>
      <c r="E32" s="9"/>
      <c r="F32" s="13"/>
    </row>
    <row r="33" spans="1:6" x14ac:dyDescent="0.25">
      <c r="A33" s="14"/>
      <c r="B33" s="1"/>
      <c r="C33" s="11"/>
      <c r="D33" s="9"/>
      <c r="E33" s="9"/>
      <c r="F33" s="13"/>
    </row>
    <row r="34" spans="1:6" x14ac:dyDescent="0.25">
      <c r="A34" s="14"/>
      <c r="B34" s="1"/>
      <c r="C34" s="11"/>
      <c r="D34" s="9"/>
      <c r="E34" s="9"/>
      <c r="F34" s="13"/>
    </row>
    <row r="35" spans="1:6" x14ac:dyDescent="0.25">
      <c r="A35" s="14"/>
      <c r="B35" s="1"/>
      <c r="C35" s="11"/>
      <c r="D35" s="9"/>
      <c r="E35" s="9"/>
      <c r="F35" s="13"/>
    </row>
    <row r="36" spans="1:6" x14ac:dyDescent="0.25">
      <c r="A36" s="14"/>
      <c r="B36" s="1"/>
      <c r="C36" s="11"/>
      <c r="D36" s="9"/>
      <c r="E36" s="9"/>
      <c r="F36" s="13"/>
    </row>
    <row r="37" spans="1:6" x14ac:dyDescent="0.25">
      <c r="A37" s="14"/>
      <c r="B37" s="1"/>
      <c r="C37" s="11"/>
      <c r="D37" s="9"/>
      <c r="E37" s="9"/>
      <c r="F37" s="13"/>
    </row>
    <row r="38" spans="1:6" x14ac:dyDescent="0.25">
      <c r="A38" s="14"/>
      <c r="B38" s="1"/>
      <c r="C38" s="11"/>
      <c r="D38" s="9"/>
      <c r="E38" s="9"/>
      <c r="F38" s="13"/>
    </row>
    <row r="39" spans="1:6" x14ac:dyDescent="0.25">
      <c r="A39" s="14"/>
      <c r="B39" s="1"/>
      <c r="C39" s="11"/>
      <c r="D39" s="9"/>
      <c r="E39" s="9"/>
      <c r="F39" s="13"/>
    </row>
    <row r="40" spans="1:6" x14ac:dyDescent="0.25">
      <c r="A40" s="14"/>
      <c r="B40" s="1"/>
      <c r="C40" s="11"/>
      <c r="D40" s="9"/>
      <c r="E40" s="9"/>
      <c r="F40" s="13"/>
    </row>
    <row r="41" spans="1:6" x14ac:dyDescent="0.25">
      <c r="A41" s="14"/>
      <c r="B41" s="1"/>
      <c r="C41" s="11"/>
      <c r="D41" s="9"/>
      <c r="E41" s="9"/>
      <c r="F41" s="13"/>
    </row>
    <row r="42" spans="1:6" x14ac:dyDescent="0.25">
      <c r="A42" s="14"/>
      <c r="B42" s="1"/>
      <c r="C42" s="11"/>
      <c r="D42" s="9"/>
      <c r="E42" s="9"/>
      <c r="F42" s="13"/>
    </row>
    <row r="43" spans="1:6" x14ac:dyDescent="0.25">
      <c r="A43" s="14"/>
      <c r="B43" s="1"/>
      <c r="C43" s="11"/>
      <c r="D43" s="9"/>
      <c r="E43" s="9"/>
      <c r="F43" s="13"/>
    </row>
    <row r="44" spans="1:6" x14ac:dyDescent="0.25">
      <c r="A44" s="14"/>
      <c r="B44" s="1"/>
      <c r="C44" s="11"/>
      <c r="D44" s="9"/>
      <c r="E44" s="9"/>
      <c r="F44" s="13"/>
    </row>
  </sheetData>
  <mergeCells count="6">
    <mergeCell ref="G2:G3"/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orientation="portrait" r:id="rId1"/>
</worksheet>
</file>

<file path=customUI/customUI14.xml><?xml version="1.0" encoding="utf-8"?>
<customUI xmlns="http://schemas.microsoft.com/office/2009/07/customui">
  <ribbon>
    <tabs>
      <tab id="customTab" label="Data management" insertAfterMso="TabHome">
        <group id="General" label="General">
          <button id="LoadValues" label="Load Values" size="large" onAction="LoadValues" imageMso="ImportMoreMenu"/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портфель</vt:lpstr>
      <vt:lpstr>выдачи</vt:lpstr>
      <vt:lpstr>портфель ИП</vt:lpstr>
      <vt:lpstr>портфель микро</vt:lpstr>
      <vt:lpstr>портфель малый</vt:lpstr>
      <vt:lpstr>портфель средний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Якупова Юлия</dc:creator>
  <cp:lastModifiedBy>Якупова Юлия</cp:lastModifiedBy>
  <dcterms:created xsi:type="dcterms:W3CDTF">2006-09-16T00:00:00Z</dcterms:created>
  <dcterms:modified xsi:type="dcterms:W3CDTF">2022-03-18T12:32:22Z</dcterms:modified>
</cp:coreProperties>
</file>